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65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2"/>
  <c r="D25"/>
  <c r="D26"/>
  <c r="D27"/>
  <c r="D28"/>
  <c r="D29"/>
  <c r="B25"/>
  <c r="B26"/>
  <c r="B27"/>
  <c r="B28"/>
  <c r="B29"/>
  <c r="D20"/>
  <c r="B20"/>
  <c r="D19"/>
  <c r="B19"/>
  <c r="D14"/>
  <c r="B14"/>
  <c r="D15"/>
  <c r="B15"/>
  <c r="B24"/>
  <c r="D22"/>
  <c r="B22"/>
  <c r="D21"/>
  <c r="B21"/>
  <c r="D13"/>
  <c r="B13"/>
  <c r="D23"/>
  <c r="B23"/>
  <c r="D18"/>
  <c r="B18"/>
  <c r="D17"/>
  <c r="B17"/>
  <c r="D16"/>
  <c r="B16"/>
  <c r="D12"/>
  <c r="B12"/>
  <c r="D10"/>
  <c r="B10"/>
  <c r="D9"/>
  <c r="B9"/>
  <c r="D8"/>
  <c r="B8"/>
  <c r="D7"/>
  <c r="B7"/>
  <c r="D6"/>
  <c r="B6"/>
  <c r="D5"/>
  <c r="B5"/>
  <c r="D4"/>
  <c r="B4"/>
  <c r="D2"/>
  <c r="F10" l="1"/>
  <c r="F28"/>
  <c r="E26"/>
  <c r="E27"/>
  <c r="F25"/>
  <c r="F5"/>
  <c r="F23"/>
  <c r="F27"/>
  <c r="E29"/>
  <c r="F26"/>
  <c r="F18"/>
  <c r="E28"/>
  <c r="F17"/>
  <c r="B2"/>
  <c r="C16" s="1"/>
  <c r="F8"/>
  <c r="F9"/>
  <c r="E12"/>
  <c r="F15"/>
  <c r="E20"/>
  <c r="E7"/>
  <c r="F19"/>
  <c r="F6"/>
  <c r="F14"/>
  <c r="F24"/>
  <c r="F16"/>
  <c r="F13"/>
  <c r="F21"/>
  <c r="F22"/>
  <c r="F7"/>
  <c r="F12"/>
  <c r="E2"/>
  <c r="E17"/>
  <c r="F20"/>
  <c r="E6"/>
  <c r="E10"/>
  <c r="E16"/>
  <c r="E13"/>
  <c r="E21"/>
  <c r="E22"/>
  <c r="E15"/>
  <c r="F4"/>
  <c r="E5"/>
  <c r="E9"/>
  <c r="E4"/>
  <c r="E8"/>
  <c r="E18"/>
  <c r="E25"/>
  <c r="E23"/>
  <c r="E24"/>
  <c r="E14"/>
  <c r="E19"/>
  <c r="C9" l="1"/>
  <c r="C25"/>
  <c r="C29"/>
  <c r="C28"/>
  <c r="C27"/>
  <c r="C17"/>
  <c r="C19"/>
  <c r="C23"/>
  <c r="C15"/>
  <c r="C26"/>
  <c r="C4"/>
  <c r="C14"/>
  <c r="C12"/>
  <c r="C10"/>
  <c r="C22"/>
  <c r="C5"/>
  <c r="F2"/>
  <c r="C18"/>
  <c r="C24"/>
  <c r="C7"/>
  <c r="C6"/>
  <c r="C21"/>
  <c r="C8"/>
  <c r="C2"/>
  <c r="C13"/>
  <c r="C20"/>
</calcChain>
</file>

<file path=xl/sharedStrings.xml><?xml version="1.0" encoding="utf-8"?>
<sst xmlns="http://schemas.openxmlformats.org/spreadsheetml/2006/main" count="37" uniqueCount="36">
  <si>
    <t>Наименование стран</t>
  </si>
  <si>
    <t>Уд. вес, в %  (по стоим.)</t>
  </si>
  <si>
    <t>Темп роста, в %</t>
  </si>
  <si>
    <t>Всего:</t>
  </si>
  <si>
    <t>в том числе</t>
  </si>
  <si>
    <t>страны СНГ:</t>
  </si>
  <si>
    <t>АЗЕРБАЙДЖАН</t>
  </si>
  <si>
    <t>МОЛДОВА</t>
  </si>
  <si>
    <t>ТАДЖИКИСТАН</t>
  </si>
  <si>
    <t>ТУРКМЕНИСТАН</t>
  </si>
  <si>
    <t>УЗБЕКИСТАН</t>
  </si>
  <si>
    <t>УКРАИНА</t>
  </si>
  <si>
    <t>страны дальнего зарубежья</t>
  </si>
  <si>
    <t>КИТАЙ</t>
  </si>
  <si>
    <t>ВЕЛИКОБРИТАНИЯ</t>
  </si>
  <si>
    <t>ТУРЦИЯ</t>
  </si>
  <si>
    <t>ГЕРМАНИЯ</t>
  </si>
  <si>
    <t>ЛИТВА</t>
  </si>
  <si>
    <t>ИРАН</t>
  </si>
  <si>
    <t>ИНДИЯ</t>
  </si>
  <si>
    <t>другие страны</t>
  </si>
  <si>
    <t>Оборот,  январь-декабрь 2018 года</t>
  </si>
  <si>
    <t>Оборот,   январь-декабрь 2019 года</t>
  </si>
  <si>
    <t>ЕВРОПЕЙСКОЕ СООБЩЕСТВО (ЕС)</t>
  </si>
  <si>
    <t>ИТАЛИЯ</t>
  </si>
  <si>
    <t>КОРЕЯ</t>
  </si>
  <si>
    <t>ОБЪЕД.АРАБ.ЭМИРАТЫ</t>
  </si>
  <si>
    <t>ПОЛЬША</t>
  </si>
  <si>
    <t>СОЕДИНЕННЫЕ ШТАТЫ</t>
  </si>
  <si>
    <t>ФРАНЦИЯ</t>
  </si>
  <si>
    <t>ЮЖНО-АФРИКАНСКАЯ РЕСПУБЛИКА</t>
  </si>
  <si>
    <t>ЯПОНИЯ</t>
  </si>
  <si>
    <t>ИМПОРТ 2018 года, тыс. $ США</t>
  </si>
  <si>
    <t>ИМПОРТ 2019 года, тыс. $ США</t>
  </si>
  <si>
    <t>ЭКСПОРТ 2018 года, тыс. $ США</t>
  </si>
  <si>
    <t>ЭКСПОРТ 2019 года, тыс. $ США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</si>
</sst>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%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30">
    <xf numFmtId="0" fontId="0" fillId="0" borderId="0" xfId="0"/>
    <xf numFmtId="0" fontId="2" fillId="0" borderId="0" xfId="0" applyFont="1"/>
    <xf numFmtId="1" fontId="3" fillId="0" borderId="1" xfId="0" applyNumberFormat="1" applyFont="1" applyBorder="1"/>
    <xf numFmtId="164" fontId="3" fillId="0" borderId="1" xfId="0" applyNumberFormat="1" applyFont="1" applyBorder="1"/>
    <xf numFmtId="165" fontId="5" fillId="0" borderId="1" xfId="1" applyNumberFormat="1" applyFont="1" applyBorder="1"/>
    <xf numFmtId="164" fontId="6" fillId="0" borderId="1" xfId="0" applyNumberFormat="1" applyFont="1" applyBorder="1"/>
    <xf numFmtId="165" fontId="2" fillId="0" borderId="0" xfId="1" applyNumberFormat="1" applyFont="1"/>
    <xf numFmtId="1" fontId="2" fillId="0" borderId="1" xfId="0" applyNumberFormat="1" applyFont="1" applyBorder="1"/>
    <xf numFmtId="164" fontId="2" fillId="0" borderId="1" xfId="0" applyNumberFormat="1" applyFont="1" applyBorder="1"/>
    <xf numFmtId="165" fontId="7" fillId="0" borderId="1" xfId="1" applyNumberFormat="1" applyFont="1" applyBorder="1"/>
    <xf numFmtId="1" fontId="8" fillId="0" borderId="1" xfId="0" applyNumberFormat="1" applyFont="1" applyBorder="1"/>
    <xf numFmtId="164" fontId="8" fillId="0" borderId="1" xfId="0" applyNumberFormat="1" applyFont="1" applyBorder="1"/>
    <xf numFmtId="0" fontId="8" fillId="0" borderId="0" xfId="0" applyFont="1"/>
    <xf numFmtId="1" fontId="8" fillId="0" borderId="1" xfId="0" applyNumberFormat="1" applyFont="1" applyFill="1" applyBorder="1"/>
    <xf numFmtId="164" fontId="2" fillId="0" borderId="1" xfId="0" applyNumberFormat="1" applyFont="1" applyFill="1" applyBorder="1"/>
    <xf numFmtId="165" fontId="7" fillId="0" borderId="1" xfId="1" applyNumberFormat="1" applyFont="1" applyFill="1" applyBorder="1"/>
    <xf numFmtId="164" fontId="8" fillId="0" borderId="1" xfId="0" applyNumberFormat="1" applyFont="1" applyFill="1" applyBorder="1"/>
    <xf numFmtId="0" fontId="8" fillId="0" borderId="0" xfId="0" applyFont="1" applyFill="1"/>
    <xf numFmtId="165" fontId="2" fillId="0" borderId="0" xfId="1" applyNumberFormat="1" applyFont="1" applyFill="1"/>
    <xf numFmtId="1" fontId="3" fillId="2" borderId="1" xfId="2" applyNumberFormat="1" applyFont="1" applyFill="1" applyBorder="1" applyAlignment="1">
      <alignment wrapText="1"/>
    </xf>
    <xf numFmtId="1" fontId="2" fillId="0" borderId="0" xfId="0" applyNumberFormat="1" applyFont="1"/>
    <xf numFmtId="164" fontId="2" fillId="0" borderId="0" xfId="0" applyNumberFormat="1" applyFont="1"/>
    <xf numFmtId="164" fontId="2" fillId="2" borderId="0" xfId="0" applyNumberFormat="1" applyFont="1" applyFill="1"/>
    <xf numFmtId="165" fontId="2" fillId="0" borderId="1" xfId="0" applyNumberFormat="1" applyFont="1" applyBorder="1"/>
    <xf numFmtId="164" fontId="2" fillId="2" borderId="1" xfId="0" applyNumberFormat="1" applyFont="1" applyFill="1" applyBorder="1"/>
    <xf numFmtId="1" fontId="3" fillId="0" borderId="2" xfId="0" applyNumberFormat="1" applyFont="1" applyBorder="1" applyAlignment="1">
      <alignment horizontal="center" vertical="top" wrapText="1"/>
    </xf>
    <xf numFmtId="164" fontId="3" fillId="0" borderId="3" xfId="0" applyNumberFormat="1" applyFont="1" applyBorder="1" applyAlignment="1">
      <alignment horizontal="center" vertical="top" wrapText="1"/>
    </xf>
    <xf numFmtId="165" fontId="3" fillId="0" borderId="3" xfId="1" applyNumberFormat="1" applyFont="1" applyBorder="1" applyAlignment="1">
      <alignment horizontal="center" vertical="top" wrapText="1"/>
    </xf>
    <xf numFmtId="165" fontId="3" fillId="0" borderId="3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</cellXfs>
  <cellStyles count="3">
    <cellStyle name="Обычный" xfId="0" builtinId="0"/>
    <cellStyle name="Обычный_VNESH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workbookViewId="0">
      <selection sqref="A1:J1"/>
    </sheetView>
  </sheetViews>
  <sheetFormatPr defaultRowHeight="11.25"/>
  <cols>
    <col min="1" max="1" width="19.85546875" style="20" customWidth="1"/>
    <col min="2" max="2" width="12.85546875" style="1" customWidth="1"/>
    <col min="3" max="3" width="10.28515625" style="1" customWidth="1"/>
    <col min="4" max="4" width="13.28515625" style="1" customWidth="1"/>
    <col min="5" max="5" width="10" style="1" customWidth="1"/>
    <col min="6" max="6" width="10.7109375" style="1" customWidth="1"/>
    <col min="7" max="7" width="11.5703125" style="21" customWidth="1"/>
    <col min="8" max="8" width="11.7109375" style="22" customWidth="1"/>
    <col min="9" max="9" width="11.140625" style="21" customWidth="1"/>
    <col min="10" max="10" width="11.7109375" style="21" customWidth="1"/>
    <col min="11" max="11" width="9.140625" style="1"/>
    <col min="12" max="12" width="11.28515625" style="1" bestFit="1" customWidth="1"/>
    <col min="13" max="14" width="9.140625" style="1"/>
    <col min="15" max="15" width="9.42578125" style="1" customWidth="1"/>
    <col min="16" max="16" width="9.140625" style="1" customWidth="1"/>
    <col min="17" max="252" width="9.140625" style="1"/>
    <col min="253" max="253" width="19.85546875" style="1" customWidth="1"/>
    <col min="254" max="254" width="12.85546875" style="1" customWidth="1"/>
    <col min="255" max="255" width="10.28515625" style="1" customWidth="1"/>
    <col min="256" max="256" width="13.28515625" style="1" customWidth="1"/>
    <col min="257" max="257" width="10" style="1" customWidth="1"/>
    <col min="258" max="258" width="10.7109375" style="1" customWidth="1"/>
    <col min="259" max="266" width="11.42578125" style="1" customWidth="1"/>
    <col min="267" max="267" width="9.140625" style="1"/>
    <col min="268" max="268" width="11.28515625" style="1" bestFit="1" customWidth="1"/>
    <col min="269" max="508" width="9.140625" style="1"/>
    <col min="509" max="509" width="19.85546875" style="1" customWidth="1"/>
    <col min="510" max="510" width="12.85546875" style="1" customWidth="1"/>
    <col min="511" max="511" width="10.28515625" style="1" customWidth="1"/>
    <col min="512" max="512" width="13.28515625" style="1" customWidth="1"/>
    <col min="513" max="513" width="10" style="1" customWidth="1"/>
    <col min="514" max="514" width="10.7109375" style="1" customWidth="1"/>
    <col min="515" max="522" width="11.42578125" style="1" customWidth="1"/>
    <col min="523" max="523" width="9.140625" style="1"/>
    <col min="524" max="524" width="11.28515625" style="1" bestFit="1" customWidth="1"/>
    <col min="525" max="764" width="9.140625" style="1"/>
    <col min="765" max="765" width="19.85546875" style="1" customWidth="1"/>
    <col min="766" max="766" width="12.85546875" style="1" customWidth="1"/>
    <col min="767" max="767" width="10.28515625" style="1" customWidth="1"/>
    <col min="768" max="768" width="13.28515625" style="1" customWidth="1"/>
    <col min="769" max="769" width="10" style="1" customWidth="1"/>
    <col min="770" max="770" width="10.7109375" style="1" customWidth="1"/>
    <col min="771" max="778" width="11.42578125" style="1" customWidth="1"/>
    <col min="779" max="779" width="9.140625" style="1"/>
    <col min="780" max="780" width="11.28515625" style="1" bestFit="1" customWidth="1"/>
    <col min="781" max="1020" width="9.140625" style="1"/>
    <col min="1021" max="1021" width="19.85546875" style="1" customWidth="1"/>
    <col min="1022" max="1022" width="12.85546875" style="1" customWidth="1"/>
    <col min="1023" max="1023" width="10.28515625" style="1" customWidth="1"/>
    <col min="1024" max="1024" width="13.28515625" style="1" customWidth="1"/>
    <col min="1025" max="1025" width="10" style="1" customWidth="1"/>
    <col min="1026" max="1026" width="10.7109375" style="1" customWidth="1"/>
    <col min="1027" max="1034" width="11.42578125" style="1" customWidth="1"/>
    <col min="1035" max="1035" width="9.140625" style="1"/>
    <col min="1036" max="1036" width="11.28515625" style="1" bestFit="1" customWidth="1"/>
    <col min="1037" max="1276" width="9.140625" style="1"/>
    <col min="1277" max="1277" width="19.85546875" style="1" customWidth="1"/>
    <col min="1278" max="1278" width="12.85546875" style="1" customWidth="1"/>
    <col min="1279" max="1279" width="10.28515625" style="1" customWidth="1"/>
    <col min="1280" max="1280" width="13.28515625" style="1" customWidth="1"/>
    <col min="1281" max="1281" width="10" style="1" customWidth="1"/>
    <col min="1282" max="1282" width="10.7109375" style="1" customWidth="1"/>
    <col min="1283" max="1290" width="11.42578125" style="1" customWidth="1"/>
    <col min="1291" max="1291" width="9.140625" style="1"/>
    <col min="1292" max="1292" width="11.28515625" style="1" bestFit="1" customWidth="1"/>
    <col min="1293" max="1532" width="9.140625" style="1"/>
    <col min="1533" max="1533" width="19.85546875" style="1" customWidth="1"/>
    <col min="1534" max="1534" width="12.85546875" style="1" customWidth="1"/>
    <col min="1535" max="1535" width="10.28515625" style="1" customWidth="1"/>
    <col min="1536" max="1536" width="13.28515625" style="1" customWidth="1"/>
    <col min="1537" max="1537" width="10" style="1" customWidth="1"/>
    <col min="1538" max="1538" width="10.7109375" style="1" customWidth="1"/>
    <col min="1539" max="1546" width="11.42578125" style="1" customWidth="1"/>
    <col min="1547" max="1547" width="9.140625" style="1"/>
    <col min="1548" max="1548" width="11.28515625" style="1" bestFit="1" customWidth="1"/>
    <col min="1549" max="1788" width="9.140625" style="1"/>
    <col min="1789" max="1789" width="19.85546875" style="1" customWidth="1"/>
    <col min="1790" max="1790" width="12.85546875" style="1" customWidth="1"/>
    <col min="1791" max="1791" width="10.28515625" style="1" customWidth="1"/>
    <col min="1792" max="1792" width="13.28515625" style="1" customWidth="1"/>
    <col min="1793" max="1793" width="10" style="1" customWidth="1"/>
    <col min="1794" max="1794" width="10.7109375" style="1" customWidth="1"/>
    <col min="1795" max="1802" width="11.42578125" style="1" customWidth="1"/>
    <col min="1803" max="1803" width="9.140625" style="1"/>
    <col min="1804" max="1804" width="11.28515625" style="1" bestFit="1" customWidth="1"/>
    <col min="1805" max="2044" width="9.140625" style="1"/>
    <col min="2045" max="2045" width="19.85546875" style="1" customWidth="1"/>
    <col min="2046" max="2046" width="12.85546875" style="1" customWidth="1"/>
    <col min="2047" max="2047" width="10.28515625" style="1" customWidth="1"/>
    <col min="2048" max="2048" width="13.28515625" style="1" customWidth="1"/>
    <col min="2049" max="2049" width="10" style="1" customWidth="1"/>
    <col min="2050" max="2050" width="10.7109375" style="1" customWidth="1"/>
    <col min="2051" max="2058" width="11.42578125" style="1" customWidth="1"/>
    <col min="2059" max="2059" width="9.140625" style="1"/>
    <col min="2060" max="2060" width="11.28515625" style="1" bestFit="1" customWidth="1"/>
    <col min="2061" max="2300" width="9.140625" style="1"/>
    <col min="2301" max="2301" width="19.85546875" style="1" customWidth="1"/>
    <col min="2302" max="2302" width="12.85546875" style="1" customWidth="1"/>
    <col min="2303" max="2303" width="10.28515625" style="1" customWidth="1"/>
    <col min="2304" max="2304" width="13.28515625" style="1" customWidth="1"/>
    <col min="2305" max="2305" width="10" style="1" customWidth="1"/>
    <col min="2306" max="2306" width="10.7109375" style="1" customWidth="1"/>
    <col min="2307" max="2314" width="11.42578125" style="1" customWidth="1"/>
    <col min="2315" max="2315" width="9.140625" style="1"/>
    <col min="2316" max="2316" width="11.28515625" style="1" bestFit="1" customWidth="1"/>
    <col min="2317" max="2556" width="9.140625" style="1"/>
    <col min="2557" max="2557" width="19.85546875" style="1" customWidth="1"/>
    <col min="2558" max="2558" width="12.85546875" style="1" customWidth="1"/>
    <col min="2559" max="2559" width="10.28515625" style="1" customWidth="1"/>
    <col min="2560" max="2560" width="13.28515625" style="1" customWidth="1"/>
    <col min="2561" max="2561" width="10" style="1" customWidth="1"/>
    <col min="2562" max="2562" width="10.7109375" style="1" customWidth="1"/>
    <col min="2563" max="2570" width="11.42578125" style="1" customWidth="1"/>
    <col min="2571" max="2571" width="9.140625" style="1"/>
    <col min="2572" max="2572" width="11.28515625" style="1" bestFit="1" customWidth="1"/>
    <col min="2573" max="2812" width="9.140625" style="1"/>
    <col min="2813" max="2813" width="19.85546875" style="1" customWidth="1"/>
    <col min="2814" max="2814" width="12.85546875" style="1" customWidth="1"/>
    <col min="2815" max="2815" width="10.28515625" style="1" customWidth="1"/>
    <col min="2816" max="2816" width="13.28515625" style="1" customWidth="1"/>
    <col min="2817" max="2817" width="10" style="1" customWidth="1"/>
    <col min="2818" max="2818" width="10.7109375" style="1" customWidth="1"/>
    <col min="2819" max="2826" width="11.42578125" style="1" customWidth="1"/>
    <col min="2827" max="2827" width="9.140625" style="1"/>
    <col min="2828" max="2828" width="11.28515625" style="1" bestFit="1" customWidth="1"/>
    <col min="2829" max="3068" width="9.140625" style="1"/>
    <col min="3069" max="3069" width="19.85546875" style="1" customWidth="1"/>
    <col min="3070" max="3070" width="12.85546875" style="1" customWidth="1"/>
    <col min="3071" max="3071" width="10.28515625" style="1" customWidth="1"/>
    <col min="3072" max="3072" width="13.28515625" style="1" customWidth="1"/>
    <col min="3073" max="3073" width="10" style="1" customWidth="1"/>
    <col min="3074" max="3074" width="10.7109375" style="1" customWidth="1"/>
    <col min="3075" max="3082" width="11.42578125" style="1" customWidth="1"/>
    <col min="3083" max="3083" width="9.140625" style="1"/>
    <col min="3084" max="3084" width="11.28515625" style="1" bestFit="1" customWidth="1"/>
    <col min="3085" max="3324" width="9.140625" style="1"/>
    <col min="3325" max="3325" width="19.85546875" style="1" customWidth="1"/>
    <col min="3326" max="3326" width="12.85546875" style="1" customWidth="1"/>
    <col min="3327" max="3327" width="10.28515625" style="1" customWidth="1"/>
    <col min="3328" max="3328" width="13.28515625" style="1" customWidth="1"/>
    <col min="3329" max="3329" width="10" style="1" customWidth="1"/>
    <col min="3330" max="3330" width="10.7109375" style="1" customWidth="1"/>
    <col min="3331" max="3338" width="11.42578125" style="1" customWidth="1"/>
    <col min="3339" max="3339" width="9.140625" style="1"/>
    <col min="3340" max="3340" width="11.28515625" style="1" bestFit="1" customWidth="1"/>
    <col min="3341" max="3580" width="9.140625" style="1"/>
    <col min="3581" max="3581" width="19.85546875" style="1" customWidth="1"/>
    <col min="3582" max="3582" width="12.85546875" style="1" customWidth="1"/>
    <col min="3583" max="3583" width="10.28515625" style="1" customWidth="1"/>
    <col min="3584" max="3584" width="13.28515625" style="1" customWidth="1"/>
    <col min="3585" max="3585" width="10" style="1" customWidth="1"/>
    <col min="3586" max="3586" width="10.7109375" style="1" customWidth="1"/>
    <col min="3587" max="3594" width="11.42578125" style="1" customWidth="1"/>
    <col min="3595" max="3595" width="9.140625" style="1"/>
    <col min="3596" max="3596" width="11.28515625" style="1" bestFit="1" customWidth="1"/>
    <col min="3597" max="3836" width="9.140625" style="1"/>
    <col min="3837" max="3837" width="19.85546875" style="1" customWidth="1"/>
    <col min="3838" max="3838" width="12.85546875" style="1" customWidth="1"/>
    <col min="3839" max="3839" width="10.28515625" style="1" customWidth="1"/>
    <col min="3840" max="3840" width="13.28515625" style="1" customWidth="1"/>
    <col min="3841" max="3841" width="10" style="1" customWidth="1"/>
    <col min="3842" max="3842" width="10.7109375" style="1" customWidth="1"/>
    <col min="3843" max="3850" width="11.42578125" style="1" customWidth="1"/>
    <col min="3851" max="3851" width="9.140625" style="1"/>
    <col min="3852" max="3852" width="11.28515625" style="1" bestFit="1" customWidth="1"/>
    <col min="3853" max="4092" width="9.140625" style="1"/>
    <col min="4093" max="4093" width="19.85546875" style="1" customWidth="1"/>
    <col min="4094" max="4094" width="12.85546875" style="1" customWidth="1"/>
    <col min="4095" max="4095" width="10.28515625" style="1" customWidth="1"/>
    <col min="4096" max="4096" width="13.28515625" style="1" customWidth="1"/>
    <col min="4097" max="4097" width="10" style="1" customWidth="1"/>
    <col min="4098" max="4098" width="10.7109375" style="1" customWidth="1"/>
    <col min="4099" max="4106" width="11.42578125" style="1" customWidth="1"/>
    <col min="4107" max="4107" width="9.140625" style="1"/>
    <col min="4108" max="4108" width="11.28515625" style="1" bestFit="1" customWidth="1"/>
    <col min="4109" max="4348" width="9.140625" style="1"/>
    <col min="4349" max="4349" width="19.85546875" style="1" customWidth="1"/>
    <col min="4350" max="4350" width="12.85546875" style="1" customWidth="1"/>
    <col min="4351" max="4351" width="10.28515625" style="1" customWidth="1"/>
    <col min="4352" max="4352" width="13.28515625" style="1" customWidth="1"/>
    <col min="4353" max="4353" width="10" style="1" customWidth="1"/>
    <col min="4354" max="4354" width="10.7109375" style="1" customWidth="1"/>
    <col min="4355" max="4362" width="11.42578125" style="1" customWidth="1"/>
    <col min="4363" max="4363" width="9.140625" style="1"/>
    <col min="4364" max="4364" width="11.28515625" style="1" bestFit="1" customWidth="1"/>
    <col min="4365" max="4604" width="9.140625" style="1"/>
    <col min="4605" max="4605" width="19.85546875" style="1" customWidth="1"/>
    <col min="4606" max="4606" width="12.85546875" style="1" customWidth="1"/>
    <col min="4607" max="4607" width="10.28515625" style="1" customWidth="1"/>
    <col min="4608" max="4608" width="13.28515625" style="1" customWidth="1"/>
    <col min="4609" max="4609" width="10" style="1" customWidth="1"/>
    <col min="4610" max="4610" width="10.7109375" style="1" customWidth="1"/>
    <col min="4611" max="4618" width="11.42578125" style="1" customWidth="1"/>
    <col min="4619" max="4619" width="9.140625" style="1"/>
    <col min="4620" max="4620" width="11.28515625" style="1" bestFit="1" customWidth="1"/>
    <col min="4621" max="4860" width="9.140625" style="1"/>
    <col min="4861" max="4861" width="19.85546875" style="1" customWidth="1"/>
    <col min="4862" max="4862" width="12.85546875" style="1" customWidth="1"/>
    <col min="4863" max="4863" width="10.28515625" style="1" customWidth="1"/>
    <col min="4864" max="4864" width="13.28515625" style="1" customWidth="1"/>
    <col min="4865" max="4865" width="10" style="1" customWidth="1"/>
    <col min="4866" max="4866" width="10.7109375" style="1" customWidth="1"/>
    <col min="4867" max="4874" width="11.42578125" style="1" customWidth="1"/>
    <col min="4875" max="4875" width="9.140625" style="1"/>
    <col min="4876" max="4876" width="11.28515625" style="1" bestFit="1" customWidth="1"/>
    <col min="4877" max="5116" width="9.140625" style="1"/>
    <col min="5117" max="5117" width="19.85546875" style="1" customWidth="1"/>
    <col min="5118" max="5118" width="12.85546875" style="1" customWidth="1"/>
    <col min="5119" max="5119" width="10.28515625" style="1" customWidth="1"/>
    <col min="5120" max="5120" width="13.28515625" style="1" customWidth="1"/>
    <col min="5121" max="5121" width="10" style="1" customWidth="1"/>
    <col min="5122" max="5122" width="10.7109375" style="1" customWidth="1"/>
    <col min="5123" max="5130" width="11.42578125" style="1" customWidth="1"/>
    <col min="5131" max="5131" width="9.140625" style="1"/>
    <col min="5132" max="5132" width="11.28515625" style="1" bestFit="1" customWidth="1"/>
    <col min="5133" max="5372" width="9.140625" style="1"/>
    <col min="5373" max="5373" width="19.85546875" style="1" customWidth="1"/>
    <col min="5374" max="5374" width="12.85546875" style="1" customWidth="1"/>
    <col min="5375" max="5375" width="10.28515625" style="1" customWidth="1"/>
    <col min="5376" max="5376" width="13.28515625" style="1" customWidth="1"/>
    <col min="5377" max="5377" width="10" style="1" customWidth="1"/>
    <col min="5378" max="5378" width="10.7109375" style="1" customWidth="1"/>
    <col min="5379" max="5386" width="11.42578125" style="1" customWidth="1"/>
    <col min="5387" max="5387" width="9.140625" style="1"/>
    <col min="5388" max="5388" width="11.28515625" style="1" bestFit="1" customWidth="1"/>
    <col min="5389" max="5628" width="9.140625" style="1"/>
    <col min="5629" max="5629" width="19.85546875" style="1" customWidth="1"/>
    <col min="5630" max="5630" width="12.85546875" style="1" customWidth="1"/>
    <col min="5631" max="5631" width="10.28515625" style="1" customWidth="1"/>
    <col min="5632" max="5632" width="13.28515625" style="1" customWidth="1"/>
    <col min="5633" max="5633" width="10" style="1" customWidth="1"/>
    <col min="5634" max="5634" width="10.7109375" style="1" customWidth="1"/>
    <col min="5635" max="5642" width="11.42578125" style="1" customWidth="1"/>
    <col min="5643" max="5643" width="9.140625" style="1"/>
    <col min="5644" max="5644" width="11.28515625" style="1" bestFit="1" customWidth="1"/>
    <col min="5645" max="5884" width="9.140625" style="1"/>
    <col min="5885" max="5885" width="19.85546875" style="1" customWidth="1"/>
    <col min="5886" max="5886" width="12.85546875" style="1" customWidth="1"/>
    <col min="5887" max="5887" width="10.28515625" style="1" customWidth="1"/>
    <col min="5888" max="5888" width="13.28515625" style="1" customWidth="1"/>
    <col min="5889" max="5889" width="10" style="1" customWidth="1"/>
    <col min="5890" max="5890" width="10.7109375" style="1" customWidth="1"/>
    <col min="5891" max="5898" width="11.42578125" style="1" customWidth="1"/>
    <col min="5899" max="5899" width="9.140625" style="1"/>
    <col min="5900" max="5900" width="11.28515625" style="1" bestFit="1" customWidth="1"/>
    <col min="5901" max="6140" width="9.140625" style="1"/>
    <col min="6141" max="6141" width="19.85546875" style="1" customWidth="1"/>
    <col min="6142" max="6142" width="12.85546875" style="1" customWidth="1"/>
    <col min="6143" max="6143" width="10.28515625" style="1" customWidth="1"/>
    <col min="6144" max="6144" width="13.28515625" style="1" customWidth="1"/>
    <col min="6145" max="6145" width="10" style="1" customWidth="1"/>
    <col min="6146" max="6146" width="10.7109375" style="1" customWidth="1"/>
    <col min="6147" max="6154" width="11.42578125" style="1" customWidth="1"/>
    <col min="6155" max="6155" width="9.140625" style="1"/>
    <col min="6156" max="6156" width="11.28515625" style="1" bestFit="1" customWidth="1"/>
    <col min="6157" max="6396" width="9.140625" style="1"/>
    <col min="6397" max="6397" width="19.85546875" style="1" customWidth="1"/>
    <col min="6398" max="6398" width="12.85546875" style="1" customWidth="1"/>
    <col min="6399" max="6399" width="10.28515625" style="1" customWidth="1"/>
    <col min="6400" max="6400" width="13.28515625" style="1" customWidth="1"/>
    <col min="6401" max="6401" width="10" style="1" customWidth="1"/>
    <col min="6402" max="6402" width="10.7109375" style="1" customWidth="1"/>
    <col min="6403" max="6410" width="11.42578125" style="1" customWidth="1"/>
    <col min="6411" max="6411" width="9.140625" style="1"/>
    <col min="6412" max="6412" width="11.28515625" style="1" bestFit="1" customWidth="1"/>
    <col min="6413" max="6652" width="9.140625" style="1"/>
    <col min="6653" max="6653" width="19.85546875" style="1" customWidth="1"/>
    <col min="6654" max="6654" width="12.85546875" style="1" customWidth="1"/>
    <col min="6655" max="6655" width="10.28515625" style="1" customWidth="1"/>
    <col min="6656" max="6656" width="13.28515625" style="1" customWidth="1"/>
    <col min="6657" max="6657" width="10" style="1" customWidth="1"/>
    <col min="6658" max="6658" width="10.7109375" style="1" customWidth="1"/>
    <col min="6659" max="6666" width="11.42578125" style="1" customWidth="1"/>
    <col min="6667" max="6667" width="9.140625" style="1"/>
    <col min="6668" max="6668" width="11.28515625" style="1" bestFit="1" customWidth="1"/>
    <col min="6669" max="6908" width="9.140625" style="1"/>
    <col min="6909" max="6909" width="19.85546875" style="1" customWidth="1"/>
    <col min="6910" max="6910" width="12.85546875" style="1" customWidth="1"/>
    <col min="6911" max="6911" width="10.28515625" style="1" customWidth="1"/>
    <col min="6912" max="6912" width="13.28515625" style="1" customWidth="1"/>
    <col min="6913" max="6913" width="10" style="1" customWidth="1"/>
    <col min="6914" max="6914" width="10.7109375" style="1" customWidth="1"/>
    <col min="6915" max="6922" width="11.42578125" style="1" customWidth="1"/>
    <col min="6923" max="6923" width="9.140625" style="1"/>
    <col min="6924" max="6924" width="11.28515625" style="1" bestFit="1" customWidth="1"/>
    <col min="6925" max="7164" width="9.140625" style="1"/>
    <col min="7165" max="7165" width="19.85546875" style="1" customWidth="1"/>
    <col min="7166" max="7166" width="12.85546875" style="1" customWidth="1"/>
    <col min="7167" max="7167" width="10.28515625" style="1" customWidth="1"/>
    <col min="7168" max="7168" width="13.28515625" style="1" customWidth="1"/>
    <col min="7169" max="7169" width="10" style="1" customWidth="1"/>
    <col min="7170" max="7170" width="10.7109375" style="1" customWidth="1"/>
    <col min="7171" max="7178" width="11.42578125" style="1" customWidth="1"/>
    <col min="7179" max="7179" width="9.140625" style="1"/>
    <col min="7180" max="7180" width="11.28515625" style="1" bestFit="1" customWidth="1"/>
    <col min="7181" max="7420" width="9.140625" style="1"/>
    <col min="7421" max="7421" width="19.85546875" style="1" customWidth="1"/>
    <col min="7422" max="7422" width="12.85546875" style="1" customWidth="1"/>
    <col min="7423" max="7423" width="10.28515625" style="1" customWidth="1"/>
    <col min="7424" max="7424" width="13.28515625" style="1" customWidth="1"/>
    <col min="7425" max="7425" width="10" style="1" customWidth="1"/>
    <col min="7426" max="7426" width="10.7109375" style="1" customWidth="1"/>
    <col min="7427" max="7434" width="11.42578125" style="1" customWidth="1"/>
    <col min="7435" max="7435" width="9.140625" style="1"/>
    <col min="7436" max="7436" width="11.28515625" style="1" bestFit="1" customWidth="1"/>
    <col min="7437" max="7676" width="9.140625" style="1"/>
    <col min="7677" max="7677" width="19.85546875" style="1" customWidth="1"/>
    <col min="7678" max="7678" width="12.85546875" style="1" customWidth="1"/>
    <col min="7679" max="7679" width="10.28515625" style="1" customWidth="1"/>
    <col min="7680" max="7680" width="13.28515625" style="1" customWidth="1"/>
    <col min="7681" max="7681" width="10" style="1" customWidth="1"/>
    <col min="7682" max="7682" width="10.7109375" style="1" customWidth="1"/>
    <col min="7683" max="7690" width="11.42578125" style="1" customWidth="1"/>
    <col min="7691" max="7691" width="9.140625" style="1"/>
    <col min="7692" max="7692" width="11.28515625" style="1" bestFit="1" customWidth="1"/>
    <col min="7693" max="7932" width="9.140625" style="1"/>
    <col min="7933" max="7933" width="19.85546875" style="1" customWidth="1"/>
    <col min="7934" max="7934" width="12.85546875" style="1" customWidth="1"/>
    <col min="7935" max="7935" width="10.28515625" style="1" customWidth="1"/>
    <col min="7936" max="7936" width="13.28515625" style="1" customWidth="1"/>
    <col min="7937" max="7937" width="10" style="1" customWidth="1"/>
    <col min="7938" max="7938" width="10.7109375" style="1" customWidth="1"/>
    <col min="7939" max="7946" width="11.42578125" style="1" customWidth="1"/>
    <col min="7947" max="7947" width="9.140625" style="1"/>
    <col min="7948" max="7948" width="11.28515625" style="1" bestFit="1" customWidth="1"/>
    <col min="7949" max="8188" width="9.140625" style="1"/>
    <col min="8189" max="8189" width="19.85546875" style="1" customWidth="1"/>
    <col min="8190" max="8190" width="12.85546875" style="1" customWidth="1"/>
    <col min="8191" max="8191" width="10.28515625" style="1" customWidth="1"/>
    <col min="8192" max="8192" width="13.28515625" style="1" customWidth="1"/>
    <col min="8193" max="8193" width="10" style="1" customWidth="1"/>
    <col min="8194" max="8194" width="10.7109375" style="1" customWidth="1"/>
    <col min="8195" max="8202" width="11.42578125" style="1" customWidth="1"/>
    <col min="8203" max="8203" width="9.140625" style="1"/>
    <col min="8204" max="8204" width="11.28515625" style="1" bestFit="1" customWidth="1"/>
    <col min="8205" max="8444" width="9.140625" style="1"/>
    <col min="8445" max="8445" width="19.85546875" style="1" customWidth="1"/>
    <col min="8446" max="8446" width="12.85546875" style="1" customWidth="1"/>
    <col min="8447" max="8447" width="10.28515625" style="1" customWidth="1"/>
    <col min="8448" max="8448" width="13.28515625" style="1" customWidth="1"/>
    <col min="8449" max="8449" width="10" style="1" customWidth="1"/>
    <col min="8450" max="8450" width="10.7109375" style="1" customWidth="1"/>
    <col min="8451" max="8458" width="11.42578125" style="1" customWidth="1"/>
    <col min="8459" max="8459" width="9.140625" style="1"/>
    <col min="8460" max="8460" width="11.28515625" style="1" bestFit="1" customWidth="1"/>
    <col min="8461" max="8700" width="9.140625" style="1"/>
    <col min="8701" max="8701" width="19.85546875" style="1" customWidth="1"/>
    <col min="8702" max="8702" width="12.85546875" style="1" customWidth="1"/>
    <col min="8703" max="8703" width="10.28515625" style="1" customWidth="1"/>
    <col min="8704" max="8704" width="13.28515625" style="1" customWidth="1"/>
    <col min="8705" max="8705" width="10" style="1" customWidth="1"/>
    <col min="8706" max="8706" width="10.7109375" style="1" customWidth="1"/>
    <col min="8707" max="8714" width="11.42578125" style="1" customWidth="1"/>
    <col min="8715" max="8715" width="9.140625" style="1"/>
    <col min="8716" max="8716" width="11.28515625" style="1" bestFit="1" customWidth="1"/>
    <col min="8717" max="8956" width="9.140625" style="1"/>
    <col min="8957" max="8957" width="19.85546875" style="1" customWidth="1"/>
    <col min="8958" max="8958" width="12.85546875" style="1" customWidth="1"/>
    <col min="8959" max="8959" width="10.28515625" style="1" customWidth="1"/>
    <col min="8960" max="8960" width="13.28515625" style="1" customWidth="1"/>
    <col min="8961" max="8961" width="10" style="1" customWidth="1"/>
    <col min="8962" max="8962" width="10.7109375" style="1" customWidth="1"/>
    <col min="8963" max="8970" width="11.42578125" style="1" customWidth="1"/>
    <col min="8971" max="8971" width="9.140625" style="1"/>
    <col min="8972" max="8972" width="11.28515625" style="1" bestFit="1" customWidth="1"/>
    <col min="8973" max="9212" width="9.140625" style="1"/>
    <col min="9213" max="9213" width="19.85546875" style="1" customWidth="1"/>
    <col min="9214" max="9214" width="12.85546875" style="1" customWidth="1"/>
    <col min="9215" max="9215" width="10.28515625" style="1" customWidth="1"/>
    <col min="9216" max="9216" width="13.28515625" style="1" customWidth="1"/>
    <col min="9217" max="9217" width="10" style="1" customWidth="1"/>
    <col min="9218" max="9218" width="10.7109375" style="1" customWidth="1"/>
    <col min="9219" max="9226" width="11.42578125" style="1" customWidth="1"/>
    <col min="9227" max="9227" width="9.140625" style="1"/>
    <col min="9228" max="9228" width="11.28515625" style="1" bestFit="1" customWidth="1"/>
    <col min="9229" max="9468" width="9.140625" style="1"/>
    <col min="9469" max="9469" width="19.85546875" style="1" customWidth="1"/>
    <col min="9470" max="9470" width="12.85546875" style="1" customWidth="1"/>
    <col min="9471" max="9471" width="10.28515625" style="1" customWidth="1"/>
    <col min="9472" max="9472" width="13.28515625" style="1" customWidth="1"/>
    <col min="9473" max="9473" width="10" style="1" customWidth="1"/>
    <col min="9474" max="9474" width="10.7109375" style="1" customWidth="1"/>
    <col min="9475" max="9482" width="11.42578125" style="1" customWidth="1"/>
    <col min="9483" max="9483" width="9.140625" style="1"/>
    <col min="9484" max="9484" width="11.28515625" style="1" bestFit="1" customWidth="1"/>
    <col min="9485" max="9724" width="9.140625" style="1"/>
    <col min="9725" max="9725" width="19.85546875" style="1" customWidth="1"/>
    <col min="9726" max="9726" width="12.85546875" style="1" customWidth="1"/>
    <col min="9727" max="9727" width="10.28515625" style="1" customWidth="1"/>
    <col min="9728" max="9728" width="13.28515625" style="1" customWidth="1"/>
    <col min="9729" max="9729" width="10" style="1" customWidth="1"/>
    <col min="9730" max="9730" width="10.7109375" style="1" customWidth="1"/>
    <col min="9731" max="9738" width="11.42578125" style="1" customWidth="1"/>
    <col min="9739" max="9739" width="9.140625" style="1"/>
    <col min="9740" max="9740" width="11.28515625" style="1" bestFit="1" customWidth="1"/>
    <col min="9741" max="9980" width="9.140625" style="1"/>
    <col min="9981" max="9981" width="19.85546875" style="1" customWidth="1"/>
    <col min="9982" max="9982" width="12.85546875" style="1" customWidth="1"/>
    <col min="9983" max="9983" width="10.28515625" style="1" customWidth="1"/>
    <col min="9984" max="9984" width="13.28515625" style="1" customWidth="1"/>
    <col min="9985" max="9985" width="10" style="1" customWidth="1"/>
    <col min="9986" max="9986" width="10.7109375" style="1" customWidth="1"/>
    <col min="9987" max="9994" width="11.42578125" style="1" customWidth="1"/>
    <col min="9995" max="9995" width="9.140625" style="1"/>
    <col min="9996" max="9996" width="11.28515625" style="1" bestFit="1" customWidth="1"/>
    <col min="9997" max="10236" width="9.140625" style="1"/>
    <col min="10237" max="10237" width="19.85546875" style="1" customWidth="1"/>
    <col min="10238" max="10238" width="12.85546875" style="1" customWidth="1"/>
    <col min="10239" max="10239" width="10.28515625" style="1" customWidth="1"/>
    <col min="10240" max="10240" width="13.28515625" style="1" customWidth="1"/>
    <col min="10241" max="10241" width="10" style="1" customWidth="1"/>
    <col min="10242" max="10242" width="10.7109375" style="1" customWidth="1"/>
    <col min="10243" max="10250" width="11.42578125" style="1" customWidth="1"/>
    <col min="10251" max="10251" width="9.140625" style="1"/>
    <col min="10252" max="10252" width="11.28515625" style="1" bestFit="1" customWidth="1"/>
    <col min="10253" max="10492" width="9.140625" style="1"/>
    <col min="10493" max="10493" width="19.85546875" style="1" customWidth="1"/>
    <col min="10494" max="10494" width="12.85546875" style="1" customWidth="1"/>
    <col min="10495" max="10495" width="10.28515625" style="1" customWidth="1"/>
    <col min="10496" max="10496" width="13.28515625" style="1" customWidth="1"/>
    <col min="10497" max="10497" width="10" style="1" customWidth="1"/>
    <col min="10498" max="10498" width="10.7109375" style="1" customWidth="1"/>
    <col min="10499" max="10506" width="11.42578125" style="1" customWidth="1"/>
    <col min="10507" max="10507" width="9.140625" style="1"/>
    <col min="10508" max="10508" width="11.28515625" style="1" bestFit="1" customWidth="1"/>
    <col min="10509" max="10748" width="9.140625" style="1"/>
    <col min="10749" max="10749" width="19.85546875" style="1" customWidth="1"/>
    <col min="10750" max="10750" width="12.85546875" style="1" customWidth="1"/>
    <col min="10751" max="10751" width="10.28515625" style="1" customWidth="1"/>
    <col min="10752" max="10752" width="13.28515625" style="1" customWidth="1"/>
    <col min="10753" max="10753" width="10" style="1" customWidth="1"/>
    <col min="10754" max="10754" width="10.7109375" style="1" customWidth="1"/>
    <col min="10755" max="10762" width="11.42578125" style="1" customWidth="1"/>
    <col min="10763" max="10763" width="9.140625" style="1"/>
    <col min="10764" max="10764" width="11.28515625" style="1" bestFit="1" customWidth="1"/>
    <col min="10765" max="11004" width="9.140625" style="1"/>
    <col min="11005" max="11005" width="19.85546875" style="1" customWidth="1"/>
    <col min="11006" max="11006" width="12.85546875" style="1" customWidth="1"/>
    <col min="11007" max="11007" width="10.28515625" style="1" customWidth="1"/>
    <col min="11008" max="11008" width="13.28515625" style="1" customWidth="1"/>
    <col min="11009" max="11009" width="10" style="1" customWidth="1"/>
    <col min="11010" max="11010" width="10.7109375" style="1" customWidth="1"/>
    <col min="11011" max="11018" width="11.42578125" style="1" customWidth="1"/>
    <col min="11019" max="11019" width="9.140625" style="1"/>
    <col min="11020" max="11020" width="11.28515625" style="1" bestFit="1" customWidth="1"/>
    <col min="11021" max="11260" width="9.140625" style="1"/>
    <col min="11261" max="11261" width="19.85546875" style="1" customWidth="1"/>
    <col min="11262" max="11262" width="12.85546875" style="1" customWidth="1"/>
    <col min="11263" max="11263" width="10.28515625" style="1" customWidth="1"/>
    <col min="11264" max="11264" width="13.28515625" style="1" customWidth="1"/>
    <col min="11265" max="11265" width="10" style="1" customWidth="1"/>
    <col min="11266" max="11266" width="10.7109375" style="1" customWidth="1"/>
    <col min="11267" max="11274" width="11.42578125" style="1" customWidth="1"/>
    <col min="11275" max="11275" width="9.140625" style="1"/>
    <col min="11276" max="11276" width="11.28515625" style="1" bestFit="1" customWidth="1"/>
    <col min="11277" max="11516" width="9.140625" style="1"/>
    <col min="11517" max="11517" width="19.85546875" style="1" customWidth="1"/>
    <col min="11518" max="11518" width="12.85546875" style="1" customWidth="1"/>
    <col min="11519" max="11519" width="10.28515625" style="1" customWidth="1"/>
    <col min="11520" max="11520" width="13.28515625" style="1" customWidth="1"/>
    <col min="11521" max="11521" width="10" style="1" customWidth="1"/>
    <col min="11522" max="11522" width="10.7109375" style="1" customWidth="1"/>
    <col min="11523" max="11530" width="11.42578125" style="1" customWidth="1"/>
    <col min="11531" max="11531" width="9.140625" style="1"/>
    <col min="11532" max="11532" width="11.28515625" style="1" bestFit="1" customWidth="1"/>
    <col min="11533" max="11772" width="9.140625" style="1"/>
    <col min="11773" max="11773" width="19.85546875" style="1" customWidth="1"/>
    <col min="11774" max="11774" width="12.85546875" style="1" customWidth="1"/>
    <col min="11775" max="11775" width="10.28515625" style="1" customWidth="1"/>
    <col min="11776" max="11776" width="13.28515625" style="1" customWidth="1"/>
    <col min="11777" max="11777" width="10" style="1" customWidth="1"/>
    <col min="11778" max="11778" width="10.7109375" style="1" customWidth="1"/>
    <col min="11779" max="11786" width="11.42578125" style="1" customWidth="1"/>
    <col min="11787" max="11787" width="9.140625" style="1"/>
    <col min="11788" max="11788" width="11.28515625" style="1" bestFit="1" customWidth="1"/>
    <col min="11789" max="12028" width="9.140625" style="1"/>
    <col min="12029" max="12029" width="19.85546875" style="1" customWidth="1"/>
    <col min="12030" max="12030" width="12.85546875" style="1" customWidth="1"/>
    <col min="12031" max="12031" width="10.28515625" style="1" customWidth="1"/>
    <col min="12032" max="12032" width="13.28515625" style="1" customWidth="1"/>
    <col min="12033" max="12033" width="10" style="1" customWidth="1"/>
    <col min="12034" max="12034" width="10.7109375" style="1" customWidth="1"/>
    <col min="12035" max="12042" width="11.42578125" style="1" customWidth="1"/>
    <col min="12043" max="12043" width="9.140625" style="1"/>
    <col min="12044" max="12044" width="11.28515625" style="1" bestFit="1" customWidth="1"/>
    <col min="12045" max="12284" width="9.140625" style="1"/>
    <col min="12285" max="12285" width="19.85546875" style="1" customWidth="1"/>
    <col min="12286" max="12286" width="12.85546875" style="1" customWidth="1"/>
    <col min="12287" max="12287" width="10.28515625" style="1" customWidth="1"/>
    <col min="12288" max="12288" width="13.28515625" style="1" customWidth="1"/>
    <col min="12289" max="12289" width="10" style="1" customWidth="1"/>
    <col min="12290" max="12290" width="10.7109375" style="1" customWidth="1"/>
    <col min="12291" max="12298" width="11.42578125" style="1" customWidth="1"/>
    <col min="12299" max="12299" width="9.140625" style="1"/>
    <col min="12300" max="12300" width="11.28515625" style="1" bestFit="1" customWidth="1"/>
    <col min="12301" max="12540" width="9.140625" style="1"/>
    <col min="12541" max="12541" width="19.85546875" style="1" customWidth="1"/>
    <col min="12542" max="12542" width="12.85546875" style="1" customWidth="1"/>
    <col min="12543" max="12543" width="10.28515625" style="1" customWidth="1"/>
    <col min="12544" max="12544" width="13.28515625" style="1" customWidth="1"/>
    <col min="12545" max="12545" width="10" style="1" customWidth="1"/>
    <col min="12546" max="12546" width="10.7109375" style="1" customWidth="1"/>
    <col min="12547" max="12554" width="11.42578125" style="1" customWidth="1"/>
    <col min="12555" max="12555" width="9.140625" style="1"/>
    <col min="12556" max="12556" width="11.28515625" style="1" bestFit="1" customWidth="1"/>
    <col min="12557" max="12796" width="9.140625" style="1"/>
    <col min="12797" max="12797" width="19.85546875" style="1" customWidth="1"/>
    <col min="12798" max="12798" width="12.85546875" style="1" customWidth="1"/>
    <col min="12799" max="12799" width="10.28515625" style="1" customWidth="1"/>
    <col min="12800" max="12800" width="13.28515625" style="1" customWidth="1"/>
    <col min="12801" max="12801" width="10" style="1" customWidth="1"/>
    <col min="12802" max="12802" width="10.7109375" style="1" customWidth="1"/>
    <col min="12803" max="12810" width="11.42578125" style="1" customWidth="1"/>
    <col min="12811" max="12811" width="9.140625" style="1"/>
    <col min="12812" max="12812" width="11.28515625" style="1" bestFit="1" customWidth="1"/>
    <col min="12813" max="13052" width="9.140625" style="1"/>
    <col min="13053" max="13053" width="19.85546875" style="1" customWidth="1"/>
    <col min="13054" max="13054" width="12.85546875" style="1" customWidth="1"/>
    <col min="13055" max="13055" width="10.28515625" style="1" customWidth="1"/>
    <col min="13056" max="13056" width="13.28515625" style="1" customWidth="1"/>
    <col min="13057" max="13057" width="10" style="1" customWidth="1"/>
    <col min="13058" max="13058" width="10.7109375" style="1" customWidth="1"/>
    <col min="13059" max="13066" width="11.42578125" style="1" customWidth="1"/>
    <col min="13067" max="13067" width="9.140625" style="1"/>
    <col min="13068" max="13068" width="11.28515625" style="1" bestFit="1" customWidth="1"/>
    <col min="13069" max="13308" width="9.140625" style="1"/>
    <col min="13309" max="13309" width="19.85546875" style="1" customWidth="1"/>
    <col min="13310" max="13310" width="12.85546875" style="1" customWidth="1"/>
    <col min="13311" max="13311" width="10.28515625" style="1" customWidth="1"/>
    <col min="13312" max="13312" width="13.28515625" style="1" customWidth="1"/>
    <col min="13313" max="13313" width="10" style="1" customWidth="1"/>
    <col min="13314" max="13314" width="10.7109375" style="1" customWidth="1"/>
    <col min="13315" max="13322" width="11.42578125" style="1" customWidth="1"/>
    <col min="13323" max="13323" width="9.140625" style="1"/>
    <col min="13324" max="13324" width="11.28515625" style="1" bestFit="1" customWidth="1"/>
    <col min="13325" max="13564" width="9.140625" style="1"/>
    <col min="13565" max="13565" width="19.85546875" style="1" customWidth="1"/>
    <col min="13566" max="13566" width="12.85546875" style="1" customWidth="1"/>
    <col min="13567" max="13567" width="10.28515625" style="1" customWidth="1"/>
    <col min="13568" max="13568" width="13.28515625" style="1" customWidth="1"/>
    <col min="13569" max="13569" width="10" style="1" customWidth="1"/>
    <col min="13570" max="13570" width="10.7109375" style="1" customWidth="1"/>
    <col min="13571" max="13578" width="11.42578125" style="1" customWidth="1"/>
    <col min="13579" max="13579" width="9.140625" style="1"/>
    <col min="13580" max="13580" width="11.28515625" style="1" bestFit="1" customWidth="1"/>
    <col min="13581" max="13820" width="9.140625" style="1"/>
    <col min="13821" max="13821" width="19.85546875" style="1" customWidth="1"/>
    <col min="13822" max="13822" width="12.85546875" style="1" customWidth="1"/>
    <col min="13823" max="13823" width="10.28515625" style="1" customWidth="1"/>
    <col min="13824" max="13824" width="13.28515625" style="1" customWidth="1"/>
    <col min="13825" max="13825" width="10" style="1" customWidth="1"/>
    <col min="13826" max="13826" width="10.7109375" style="1" customWidth="1"/>
    <col min="13827" max="13834" width="11.42578125" style="1" customWidth="1"/>
    <col min="13835" max="13835" width="9.140625" style="1"/>
    <col min="13836" max="13836" width="11.28515625" style="1" bestFit="1" customWidth="1"/>
    <col min="13837" max="14076" width="9.140625" style="1"/>
    <col min="14077" max="14077" width="19.85546875" style="1" customWidth="1"/>
    <col min="14078" max="14078" width="12.85546875" style="1" customWidth="1"/>
    <col min="14079" max="14079" width="10.28515625" style="1" customWidth="1"/>
    <col min="14080" max="14080" width="13.28515625" style="1" customWidth="1"/>
    <col min="14081" max="14081" width="10" style="1" customWidth="1"/>
    <col min="14082" max="14082" width="10.7109375" style="1" customWidth="1"/>
    <col min="14083" max="14090" width="11.42578125" style="1" customWidth="1"/>
    <col min="14091" max="14091" width="9.140625" style="1"/>
    <col min="14092" max="14092" width="11.28515625" style="1" bestFit="1" customWidth="1"/>
    <col min="14093" max="14332" width="9.140625" style="1"/>
    <col min="14333" max="14333" width="19.85546875" style="1" customWidth="1"/>
    <col min="14334" max="14334" width="12.85546875" style="1" customWidth="1"/>
    <col min="14335" max="14335" width="10.28515625" style="1" customWidth="1"/>
    <col min="14336" max="14336" width="13.28515625" style="1" customWidth="1"/>
    <col min="14337" max="14337" width="10" style="1" customWidth="1"/>
    <col min="14338" max="14338" width="10.7109375" style="1" customWidth="1"/>
    <col min="14339" max="14346" width="11.42578125" style="1" customWidth="1"/>
    <col min="14347" max="14347" width="9.140625" style="1"/>
    <col min="14348" max="14348" width="11.28515625" style="1" bestFit="1" customWidth="1"/>
    <col min="14349" max="14588" width="9.140625" style="1"/>
    <col min="14589" max="14589" width="19.85546875" style="1" customWidth="1"/>
    <col min="14590" max="14590" width="12.85546875" style="1" customWidth="1"/>
    <col min="14591" max="14591" width="10.28515625" style="1" customWidth="1"/>
    <col min="14592" max="14592" width="13.28515625" style="1" customWidth="1"/>
    <col min="14593" max="14593" width="10" style="1" customWidth="1"/>
    <col min="14594" max="14594" width="10.7109375" style="1" customWidth="1"/>
    <col min="14595" max="14602" width="11.42578125" style="1" customWidth="1"/>
    <col min="14603" max="14603" width="9.140625" style="1"/>
    <col min="14604" max="14604" width="11.28515625" style="1" bestFit="1" customWidth="1"/>
    <col min="14605" max="14844" width="9.140625" style="1"/>
    <col min="14845" max="14845" width="19.85546875" style="1" customWidth="1"/>
    <col min="14846" max="14846" width="12.85546875" style="1" customWidth="1"/>
    <col min="14847" max="14847" width="10.28515625" style="1" customWidth="1"/>
    <col min="14848" max="14848" width="13.28515625" style="1" customWidth="1"/>
    <col min="14849" max="14849" width="10" style="1" customWidth="1"/>
    <col min="14850" max="14850" width="10.7109375" style="1" customWidth="1"/>
    <col min="14851" max="14858" width="11.42578125" style="1" customWidth="1"/>
    <col min="14859" max="14859" width="9.140625" style="1"/>
    <col min="14860" max="14860" width="11.28515625" style="1" bestFit="1" customWidth="1"/>
    <col min="14861" max="15100" width="9.140625" style="1"/>
    <col min="15101" max="15101" width="19.85546875" style="1" customWidth="1"/>
    <col min="15102" max="15102" width="12.85546875" style="1" customWidth="1"/>
    <col min="15103" max="15103" width="10.28515625" style="1" customWidth="1"/>
    <col min="15104" max="15104" width="13.28515625" style="1" customWidth="1"/>
    <col min="15105" max="15105" width="10" style="1" customWidth="1"/>
    <col min="15106" max="15106" width="10.7109375" style="1" customWidth="1"/>
    <col min="15107" max="15114" width="11.42578125" style="1" customWidth="1"/>
    <col min="15115" max="15115" width="9.140625" style="1"/>
    <col min="15116" max="15116" width="11.28515625" style="1" bestFit="1" customWidth="1"/>
    <col min="15117" max="15356" width="9.140625" style="1"/>
    <col min="15357" max="15357" width="19.85546875" style="1" customWidth="1"/>
    <col min="15358" max="15358" width="12.85546875" style="1" customWidth="1"/>
    <col min="15359" max="15359" width="10.28515625" style="1" customWidth="1"/>
    <col min="15360" max="15360" width="13.28515625" style="1" customWidth="1"/>
    <col min="15361" max="15361" width="10" style="1" customWidth="1"/>
    <col min="15362" max="15362" width="10.7109375" style="1" customWidth="1"/>
    <col min="15363" max="15370" width="11.42578125" style="1" customWidth="1"/>
    <col min="15371" max="15371" width="9.140625" style="1"/>
    <col min="15372" max="15372" width="11.28515625" style="1" bestFit="1" customWidth="1"/>
    <col min="15373" max="15612" width="9.140625" style="1"/>
    <col min="15613" max="15613" width="19.85546875" style="1" customWidth="1"/>
    <col min="15614" max="15614" width="12.85546875" style="1" customWidth="1"/>
    <col min="15615" max="15615" width="10.28515625" style="1" customWidth="1"/>
    <col min="15616" max="15616" width="13.28515625" style="1" customWidth="1"/>
    <col min="15617" max="15617" width="10" style="1" customWidth="1"/>
    <col min="15618" max="15618" width="10.7109375" style="1" customWidth="1"/>
    <col min="15619" max="15626" width="11.42578125" style="1" customWidth="1"/>
    <col min="15627" max="15627" width="9.140625" style="1"/>
    <col min="15628" max="15628" width="11.28515625" style="1" bestFit="1" customWidth="1"/>
    <col min="15629" max="15868" width="9.140625" style="1"/>
    <col min="15869" max="15869" width="19.85546875" style="1" customWidth="1"/>
    <col min="15870" max="15870" width="12.85546875" style="1" customWidth="1"/>
    <col min="15871" max="15871" width="10.28515625" style="1" customWidth="1"/>
    <col min="15872" max="15872" width="13.28515625" style="1" customWidth="1"/>
    <col min="15873" max="15873" width="10" style="1" customWidth="1"/>
    <col min="15874" max="15874" width="10.7109375" style="1" customWidth="1"/>
    <col min="15875" max="15882" width="11.42578125" style="1" customWidth="1"/>
    <col min="15883" max="15883" width="9.140625" style="1"/>
    <col min="15884" max="15884" width="11.28515625" style="1" bestFit="1" customWidth="1"/>
    <col min="15885" max="16124" width="9.140625" style="1"/>
    <col min="16125" max="16125" width="19.85546875" style="1" customWidth="1"/>
    <col min="16126" max="16126" width="12.85546875" style="1" customWidth="1"/>
    <col min="16127" max="16127" width="10.28515625" style="1" customWidth="1"/>
    <col min="16128" max="16128" width="13.28515625" style="1" customWidth="1"/>
    <col min="16129" max="16129" width="10" style="1" customWidth="1"/>
    <col min="16130" max="16130" width="10.7109375" style="1" customWidth="1"/>
    <col min="16131" max="16138" width="11.42578125" style="1" customWidth="1"/>
    <col min="16139" max="16139" width="9.140625" style="1"/>
    <col min="16140" max="16140" width="11.28515625" style="1" bestFit="1" customWidth="1"/>
    <col min="16141" max="16384" width="9.140625" style="1"/>
  </cols>
  <sheetData>
    <row r="1" spans="1:18" ht="42.75" customHeight="1">
      <c r="A1" s="25" t="s">
        <v>0</v>
      </c>
      <c r="B1" s="26" t="s">
        <v>21</v>
      </c>
      <c r="C1" s="27" t="s">
        <v>1</v>
      </c>
      <c r="D1" s="26" t="s">
        <v>22</v>
      </c>
      <c r="E1" s="28" t="s">
        <v>1</v>
      </c>
      <c r="F1" s="28" t="s">
        <v>2</v>
      </c>
      <c r="G1" s="29" t="s">
        <v>32</v>
      </c>
      <c r="H1" s="29" t="s">
        <v>33</v>
      </c>
      <c r="I1" s="29" t="s">
        <v>34</v>
      </c>
      <c r="J1" s="29" t="s">
        <v>35</v>
      </c>
    </row>
    <row r="2" spans="1:18">
      <c r="A2" s="2" t="s">
        <v>3</v>
      </c>
      <c r="B2" s="3">
        <f>B4+B12</f>
        <v>4342964.4700000007</v>
      </c>
      <c r="C2" s="4">
        <f>B2/$B$2</f>
        <v>1</v>
      </c>
      <c r="D2" s="3">
        <f>J2+H2</f>
        <v>4249115.549999998</v>
      </c>
      <c r="E2" s="4">
        <f>D2/$D$2</f>
        <v>1</v>
      </c>
      <c r="F2" s="4">
        <f>D2/B2</f>
        <v>0.97839058535977319</v>
      </c>
      <c r="G2" s="5">
        <v>3144903.8599999985</v>
      </c>
      <c r="H2" s="5">
        <v>2905120.9699999983</v>
      </c>
      <c r="I2" s="5">
        <v>1198060.6099999999</v>
      </c>
      <c r="J2" s="5">
        <v>1343994.5799999998</v>
      </c>
      <c r="L2" s="6"/>
      <c r="M2" s="6"/>
      <c r="N2" s="6"/>
      <c r="P2" s="6"/>
      <c r="R2" s="6"/>
    </row>
    <row r="3" spans="1:18">
      <c r="A3" s="7" t="s">
        <v>4</v>
      </c>
      <c r="B3" s="8"/>
      <c r="C3" s="4"/>
      <c r="D3" s="8"/>
      <c r="E3" s="4"/>
      <c r="F3" s="9"/>
      <c r="G3" s="5"/>
      <c r="H3" s="5"/>
      <c r="I3" s="5"/>
      <c r="J3" s="5"/>
      <c r="L3" s="6"/>
      <c r="N3" s="6"/>
      <c r="P3" s="6"/>
      <c r="R3" s="6"/>
    </row>
    <row r="4" spans="1:18">
      <c r="A4" s="3" t="s">
        <v>5</v>
      </c>
      <c r="B4" s="3">
        <f t="shared" ref="B4:B10" si="0">I4+G4</f>
        <v>447530.29000000004</v>
      </c>
      <c r="C4" s="4">
        <f t="shared" ref="C4:C10" si="1">B4/$B$2</f>
        <v>0.10304719117354418</v>
      </c>
      <c r="D4" s="3">
        <f t="shared" ref="D4:D10" si="2">J4+H4</f>
        <v>487353.37</v>
      </c>
      <c r="E4" s="4">
        <f t="shared" ref="E4:E12" si="3">D4/$D$2</f>
        <v>0.11469524993265957</v>
      </c>
      <c r="F4" s="4">
        <f t="shared" ref="F4:F12" si="4">D4/B4</f>
        <v>1.0889840998248408</v>
      </c>
      <c r="G4" s="5">
        <v>227458.32</v>
      </c>
      <c r="H4" s="5">
        <v>270235.51</v>
      </c>
      <c r="I4" s="5">
        <v>220071.97000000003</v>
      </c>
      <c r="J4" s="5">
        <v>217117.86</v>
      </c>
      <c r="L4" s="6"/>
      <c r="N4" s="6"/>
      <c r="P4" s="6"/>
      <c r="R4" s="6"/>
    </row>
    <row r="5" spans="1:18" s="12" customFormat="1">
      <c r="A5" s="10" t="s">
        <v>6</v>
      </c>
      <c r="B5" s="8">
        <f t="shared" si="0"/>
        <v>4654.76</v>
      </c>
      <c r="C5" s="9">
        <f t="shared" si="1"/>
        <v>1.0717932490937462E-3</v>
      </c>
      <c r="D5" s="8">
        <f t="shared" si="2"/>
        <v>6179.4</v>
      </c>
      <c r="E5" s="9">
        <f t="shared" si="3"/>
        <v>1.4542791146265727E-3</v>
      </c>
      <c r="F5" s="9">
        <f t="shared" si="4"/>
        <v>1.32754427725597</v>
      </c>
      <c r="G5" s="11">
        <v>2761.66</v>
      </c>
      <c r="H5" s="11">
        <v>2213.69</v>
      </c>
      <c r="I5" s="11">
        <v>1893.1</v>
      </c>
      <c r="J5" s="11">
        <v>3965.71</v>
      </c>
      <c r="L5" s="6"/>
      <c r="N5" s="6"/>
      <c r="P5" s="6"/>
      <c r="R5" s="6"/>
    </row>
    <row r="6" spans="1:18" s="12" customFormat="1">
      <c r="A6" s="10" t="s">
        <v>7</v>
      </c>
      <c r="B6" s="8">
        <f t="shared" si="0"/>
        <v>2182.9499999999998</v>
      </c>
      <c r="C6" s="9">
        <f t="shared" si="1"/>
        <v>5.0264053852598048E-4</v>
      </c>
      <c r="D6" s="8">
        <f t="shared" si="2"/>
        <v>2532.04</v>
      </c>
      <c r="E6" s="9">
        <f t="shared" si="3"/>
        <v>5.9589812755268595E-4</v>
      </c>
      <c r="F6" s="9">
        <f t="shared" si="4"/>
        <v>1.1599166265832934</v>
      </c>
      <c r="G6" s="11">
        <v>1143.58</v>
      </c>
      <c r="H6" s="11">
        <v>1681.86</v>
      </c>
      <c r="I6" s="11">
        <v>1039.3699999999999</v>
      </c>
      <c r="J6" s="11">
        <v>850.18</v>
      </c>
      <c r="L6" s="6"/>
      <c r="N6" s="6"/>
      <c r="P6" s="6"/>
      <c r="R6" s="6"/>
    </row>
    <row r="7" spans="1:18" s="17" customFormat="1">
      <c r="A7" s="13" t="s">
        <v>8</v>
      </c>
      <c r="B7" s="14">
        <f t="shared" si="0"/>
        <v>59744.160000000003</v>
      </c>
      <c r="C7" s="15">
        <f t="shared" si="1"/>
        <v>1.375653897532346E-2</v>
      </c>
      <c r="D7" s="14">
        <f t="shared" si="2"/>
        <v>67315.16</v>
      </c>
      <c r="E7" s="15">
        <f t="shared" si="3"/>
        <v>1.5842158022744295E-2</v>
      </c>
      <c r="F7" s="15">
        <f t="shared" si="4"/>
        <v>1.1267236831181491</v>
      </c>
      <c r="G7" s="16">
        <v>12834.43</v>
      </c>
      <c r="H7" s="16">
        <v>10560.61</v>
      </c>
      <c r="I7" s="16">
        <v>46909.73</v>
      </c>
      <c r="J7" s="16">
        <v>56754.55</v>
      </c>
      <c r="L7" s="18"/>
      <c r="M7" s="18"/>
      <c r="N7" s="18"/>
      <c r="P7" s="18"/>
      <c r="R7" s="18"/>
    </row>
    <row r="8" spans="1:18" s="12" customFormat="1">
      <c r="A8" s="10" t="s">
        <v>9</v>
      </c>
      <c r="B8" s="8">
        <f t="shared" si="0"/>
        <v>4771.7700000000004</v>
      </c>
      <c r="C8" s="9">
        <f t="shared" si="1"/>
        <v>1.0987356753577125E-3</v>
      </c>
      <c r="D8" s="8">
        <f t="shared" si="2"/>
        <v>8092.3099999999995</v>
      </c>
      <c r="E8" s="9">
        <f t="shared" si="3"/>
        <v>1.9044692724348256E-3</v>
      </c>
      <c r="F8" s="9">
        <f t="shared" si="4"/>
        <v>1.6958717624696913</v>
      </c>
      <c r="G8" s="11">
        <v>1465.01</v>
      </c>
      <c r="H8" s="11">
        <v>5091.67</v>
      </c>
      <c r="I8" s="11">
        <v>3306.76</v>
      </c>
      <c r="J8" s="11">
        <v>3000.64</v>
      </c>
      <c r="L8" s="6"/>
      <c r="N8" s="6"/>
      <c r="P8" s="6"/>
      <c r="R8" s="6"/>
    </row>
    <row r="9" spans="1:18" s="12" customFormat="1">
      <c r="A9" s="10" t="s">
        <v>10</v>
      </c>
      <c r="B9" s="8">
        <f t="shared" si="0"/>
        <v>338043.83</v>
      </c>
      <c r="C9" s="9">
        <f t="shared" si="1"/>
        <v>7.783711617608513E-2</v>
      </c>
      <c r="D9" s="8">
        <f t="shared" si="2"/>
        <v>339552.82999999996</v>
      </c>
      <c r="E9" s="9">
        <f t="shared" si="3"/>
        <v>7.9911413564641737E-2</v>
      </c>
      <c r="F9" s="9">
        <f t="shared" si="4"/>
        <v>1.0044639181848103</v>
      </c>
      <c r="G9" s="11">
        <v>177875.44</v>
      </c>
      <c r="H9" s="11">
        <v>200673.15</v>
      </c>
      <c r="I9" s="11">
        <v>160168.39000000001</v>
      </c>
      <c r="J9" s="11">
        <v>138879.67999999999</v>
      </c>
      <c r="L9" s="6"/>
      <c r="N9" s="6"/>
      <c r="P9" s="6"/>
      <c r="R9" s="6"/>
    </row>
    <row r="10" spans="1:18" s="12" customFormat="1">
      <c r="A10" s="10" t="s">
        <v>11</v>
      </c>
      <c r="B10" s="8">
        <f t="shared" si="0"/>
        <v>36158.520000000004</v>
      </c>
      <c r="C10" s="9">
        <f t="shared" si="1"/>
        <v>8.325769241211407E-3</v>
      </c>
      <c r="D10" s="8">
        <f t="shared" si="2"/>
        <v>62088.3</v>
      </c>
      <c r="E10" s="9">
        <f t="shared" si="3"/>
        <v>1.4612052618809115E-2</v>
      </c>
      <c r="F10" s="9">
        <f t="shared" si="4"/>
        <v>1.7171139747976409</v>
      </c>
      <c r="G10" s="11">
        <v>29733.38</v>
      </c>
      <c r="H10" s="11">
        <v>48458.11</v>
      </c>
      <c r="I10" s="11">
        <v>6425.14</v>
      </c>
      <c r="J10" s="11">
        <v>13630.19</v>
      </c>
      <c r="L10" s="6"/>
      <c r="N10" s="6"/>
      <c r="P10" s="6"/>
      <c r="R10" s="6"/>
    </row>
    <row r="11" spans="1:18" s="12" customFormat="1">
      <c r="A11" s="10"/>
      <c r="B11" s="8"/>
      <c r="C11" s="9"/>
      <c r="D11" s="8"/>
      <c r="E11" s="9"/>
      <c r="F11" s="9"/>
      <c r="G11" s="11"/>
      <c r="H11" s="11"/>
      <c r="I11" s="11"/>
      <c r="J11" s="11"/>
      <c r="L11" s="6"/>
      <c r="N11" s="6"/>
      <c r="P11" s="6"/>
      <c r="R11" s="6"/>
    </row>
    <row r="12" spans="1:18" ht="21.75">
      <c r="A12" s="19" t="s">
        <v>12</v>
      </c>
      <c r="B12" s="3">
        <f t="shared" ref="B12:B29" si="5">I12+G12</f>
        <v>3895434.18</v>
      </c>
      <c r="C12" s="4">
        <f t="shared" ref="C12" si="6">B12/$B$2</f>
        <v>0.89695280882645567</v>
      </c>
      <c r="D12" s="3">
        <f t="shared" ref="D12:D29" si="7">J12+H12</f>
        <v>3761762.1799999988</v>
      </c>
      <c r="E12" s="4">
        <f t="shared" si="3"/>
        <v>0.88530475006734066</v>
      </c>
      <c r="F12" s="4">
        <f t="shared" si="4"/>
        <v>0.96568495478981464</v>
      </c>
      <c r="G12" s="5">
        <v>2917445.54</v>
      </c>
      <c r="H12" s="5">
        <v>2634885.459999999</v>
      </c>
      <c r="I12" s="5">
        <v>977988.64</v>
      </c>
      <c r="J12" s="5">
        <v>1126876.7199999995</v>
      </c>
      <c r="L12" s="6"/>
      <c r="N12" s="6"/>
      <c r="P12" s="6"/>
      <c r="R12" s="6"/>
    </row>
    <row r="13" spans="1:18" s="12" customFormat="1">
      <c r="A13" s="10" t="s">
        <v>13</v>
      </c>
      <c r="B13" s="8">
        <f t="shared" si="5"/>
        <v>2003644.24</v>
      </c>
      <c r="C13" s="9">
        <f t="shared" ref="C13:C24" si="8">B13/$B$2</f>
        <v>0.46135404833279692</v>
      </c>
      <c r="D13" s="8">
        <f t="shared" si="7"/>
        <v>1816421.73</v>
      </c>
      <c r="E13" s="9">
        <f t="shared" ref="E13:E25" si="9">D13/$D$2</f>
        <v>0.42748230981856938</v>
      </c>
      <c r="F13" s="9">
        <f t="shared" ref="F13:F28" si="10">D13/B13</f>
        <v>0.90655900570452563</v>
      </c>
      <c r="G13" s="11">
        <v>1942406.41</v>
      </c>
      <c r="H13" s="11">
        <v>1734952.7</v>
      </c>
      <c r="I13" s="11">
        <v>61237.83</v>
      </c>
      <c r="J13" s="11">
        <v>81469.03</v>
      </c>
    </row>
    <row r="14" spans="1:18" s="12" customFormat="1">
      <c r="A14" s="10" t="s">
        <v>15</v>
      </c>
      <c r="B14" s="8">
        <f t="shared" si="5"/>
        <v>394476.62</v>
      </c>
      <c r="C14" s="9">
        <f t="shared" si="8"/>
        <v>9.0831187481485415E-2</v>
      </c>
      <c r="D14" s="8">
        <f t="shared" si="7"/>
        <v>312925.3</v>
      </c>
      <c r="E14" s="9">
        <f t="shared" si="9"/>
        <v>7.3644808270747111E-2</v>
      </c>
      <c r="F14" s="9">
        <f t="shared" si="10"/>
        <v>0.79326703823410372</v>
      </c>
      <c r="G14" s="11">
        <v>290204.15999999997</v>
      </c>
      <c r="H14" s="11">
        <v>223070.41</v>
      </c>
      <c r="I14" s="11">
        <v>104272.46</v>
      </c>
      <c r="J14" s="11">
        <v>89854.89</v>
      </c>
      <c r="K14" s="1"/>
      <c r="L14" s="1"/>
      <c r="M14" s="1"/>
      <c r="N14" s="1"/>
      <c r="O14" s="1"/>
      <c r="P14" s="1"/>
      <c r="Q14" s="1"/>
      <c r="R14" s="1"/>
    </row>
    <row r="15" spans="1:18" s="12" customFormat="1">
      <c r="A15" s="10" t="s">
        <v>28</v>
      </c>
      <c r="B15" s="8">
        <f t="shared" si="5"/>
        <v>130886.15999999999</v>
      </c>
      <c r="C15" s="9">
        <f t="shared" si="8"/>
        <v>3.0137515723217503E-2</v>
      </c>
      <c r="D15" s="8">
        <f t="shared" si="7"/>
        <v>93067.61</v>
      </c>
      <c r="E15" s="9">
        <f t="shared" si="9"/>
        <v>2.1902819282003296E-2</v>
      </c>
      <c r="F15" s="9">
        <f t="shared" si="10"/>
        <v>0.71105768554902982</v>
      </c>
      <c r="G15" s="11">
        <v>128987.29</v>
      </c>
      <c r="H15" s="11">
        <v>90443.29</v>
      </c>
      <c r="I15" s="11">
        <v>1898.87</v>
      </c>
      <c r="J15" s="11">
        <v>2624.32</v>
      </c>
    </row>
    <row r="16" spans="1:18" s="12" customFormat="1">
      <c r="A16" s="10" t="s">
        <v>16</v>
      </c>
      <c r="B16" s="8">
        <f t="shared" si="5"/>
        <v>71128.960000000006</v>
      </c>
      <c r="C16" s="9">
        <f t="shared" si="8"/>
        <v>1.6377974190518764E-2</v>
      </c>
      <c r="D16" s="8">
        <f t="shared" si="7"/>
        <v>73576.17</v>
      </c>
      <c r="E16" s="9">
        <f t="shared" si="9"/>
        <v>1.7315643487266434E-2</v>
      </c>
      <c r="F16" s="9">
        <f t="shared" si="10"/>
        <v>1.0344052549060185</v>
      </c>
      <c r="G16" s="11">
        <v>64960.93</v>
      </c>
      <c r="H16" s="11">
        <v>64976.63</v>
      </c>
      <c r="I16" s="11">
        <v>6168.03</v>
      </c>
      <c r="J16" s="11">
        <v>8599.5400000000009</v>
      </c>
    </row>
    <row r="17" spans="1:18" s="12" customFormat="1">
      <c r="A17" s="10" t="s">
        <v>23</v>
      </c>
      <c r="B17" s="8">
        <f t="shared" si="5"/>
        <v>61354.64</v>
      </c>
      <c r="C17" s="9">
        <f t="shared" si="8"/>
        <v>1.4127364021469876E-2</v>
      </c>
      <c r="D17" s="8">
        <f t="shared" si="7"/>
        <v>61951.53</v>
      </c>
      <c r="E17" s="9">
        <f t="shared" si="9"/>
        <v>1.4579864743852406E-2</v>
      </c>
      <c r="F17" s="9">
        <f t="shared" si="10"/>
        <v>1.0097285225697681</v>
      </c>
      <c r="G17" s="11">
        <v>61354.64</v>
      </c>
      <c r="H17" s="11">
        <v>61951.53</v>
      </c>
      <c r="I17" s="11"/>
      <c r="J17" s="11"/>
    </row>
    <row r="18" spans="1:18" s="12" customFormat="1">
      <c r="A18" s="10" t="s">
        <v>19</v>
      </c>
      <c r="B18" s="8">
        <f t="shared" si="5"/>
        <v>37213.72</v>
      </c>
      <c r="C18" s="9">
        <f t="shared" si="8"/>
        <v>8.5687369208433794E-3</v>
      </c>
      <c r="D18" s="8">
        <f t="shared" si="7"/>
        <v>45122.25</v>
      </c>
      <c r="E18" s="9">
        <f t="shared" si="9"/>
        <v>1.0619209920050308E-2</v>
      </c>
      <c r="F18" s="9">
        <f t="shared" si="10"/>
        <v>1.2125165127270265</v>
      </c>
      <c r="G18" s="11">
        <v>31447.58</v>
      </c>
      <c r="H18" s="11">
        <v>42018.400000000001</v>
      </c>
      <c r="I18" s="11">
        <v>5766.14</v>
      </c>
      <c r="J18" s="11">
        <v>3103.85</v>
      </c>
    </row>
    <row r="19" spans="1:18" s="12" customFormat="1">
      <c r="A19" s="10" t="s">
        <v>29</v>
      </c>
      <c r="B19" s="8">
        <f t="shared" si="5"/>
        <v>25019.68</v>
      </c>
      <c r="C19" s="9">
        <f t="shared" si="8"/>
        <v>5.7609681527051489E-3</v>
      </c>
      <c r="D19" s="8">
        <f t="shared" si="7"/>
        <v>37397.229999999996</v>
      </c>
      <c r="E19" s="9">
        <f t="shared" si="9"/>
        <v>8.8011798125847661E-3</v>
      </c>
      <c r="F19" s="9">
        <f t="shared" si="10"/>
        <v>1.49471256227098</v>
      </c>
      <c r="G19" s="11">
        <v>24902.87</v>
      </c>
      <c r="H19" s="11">
        <v>37061.089999999997</v>
      </c>
      <c r="I19" s="11">
        <v>116.81</v>
      </c>
      <c r="J19" s="11">
        <v>336.14</v>
      </c>
      <c r="K19" s="1"/>
      <c r="L19" s="1"/>
      <c r="M19" s="1"/>
      <c r="N19" s="1"/>
      <c r="O19" s="1"/>
      <c r="P19" s="1"/>
      <c r="Q19" s="1"/>
      <c r="R19" s="1"/>
    </row>
    <row r="20" spans="1:18" s="12" customFormat="1">
      <c r="A20" s="10" t="s">
        <v>31</v>
      </c>
      <c r="B20" s="8">
        <f t="shared" si="5"/>
        <v>55928.03</v>
      </c>
      <c r="C20" s="9">
        <f t="shared" si="8"/>
        <v>1.2877846546140404E-2</v>
      </c>
      <c r="D20" s="8">
        <f t="shared" si="7"/>
        <v>34926.35</v>
      </c>
      <c r="E20" s="9">
        <f t="shared" si="9"/>
        <v>8.2196752686567957E-3</v>
      </c>
      <c r="F20" s="9">
        <f t="shared" si="10"/>
        <v>0.62448739925221752</v>
      </c>
      <c r="G20" s="11">
        <v>55466.36</v>
      </c>
      <c r="H20" s="11">
        <v>34589.32</v>
      </c>
      <c r="I20" s="11">
        <v>461.67</v>
      </c>
      <c r="J20" s="11">
        <v>337.03</v>
      </c>
      <c r="K20" s="1"/>
      <c r="L20" s="1"/>
      <c r="M20" s="1"/>
      <c r="N20" s="1"/>
      <c r="O20" s="1"/>
      <c r="P20" s="1"/>
      <c r="Q20" s="1"/>
      <c r="R20" s="1"/>
    </row>
    <row r="21" spans="1:18" s="12" customFormat="1">
      <c r="A21" s="10" t="s">
        <v>25</v>
      </c>
      <c r="B21" s="8">
        <f t="shared" si="5"/>
        <v>27957.279999999999</v>
      </c>
      <c r="C21" s="9">
        <f t="shared" si="8"/>
        <v>6.4373724890270621E-3</v>
      </c>
      <c r="D21" s="8">
        <f t="shared" si="7"/>
        <v>33314.600000000006</v>
      </c>
      <c r="E21" s="9">
        <f t="shared" si="9"/>
        <v>7.8403610370162847E-3</v>
      </c>
      <c r="F21" s="9">
        <f t="shared" si="10"/>
        <v>1.1916252224823018</v>
      </c>
      <c r="G21" s="11">
        <v>27765.34</v>
      </c>
      <c r="H21" s="11">
        <v>33129.480000000003</v>
      </c>
      <c r="I21" s="11">
        <v>191.94</v>
      </c>
      <c r="J21" s="11">
        <v>185.12</v>
      </c>
    </row>
    <row r="22" spans="1:18" s="12" customFormat="1">
      <c r="A22" s="10" t="s">
        <v>17</v>
      </c>
      <c r="B22" s="8">
        <f t="shared" si="5"/>
        <v>71465.929999999993</v>
      </c>
      <c r="C22" s="9">
        <f t="shared" si="8"/>
        <v>1.6455564049318593E-2</v>
      </c>
      <c r="D22" s="8">
        <f t="shared" si="7"/>
        <v>44632.19</v>
      </c>
      <c r="E22" s="9">
        <f t="shared" si="9"/>
        <v>1.0503877683439328E-2</v>
      </c>
      <c r="F22" s="9">
        <f t="shared" si="10"/>
        <v>0.62452402144630326</v>
      </c>
      <c r="G22" s="11">
        <v>25240.26</v>
      </c>
      <c r="H22" s="11">
        <v>27498.61</v>
      </c>
      <c r="I22" s="11">
        <v>46225.67</v>
      </c>
      <c r="J22" s="11">
        <v>17133.580000000002</v>
      </c>
    </row>
    <row r="23" spans="1:18" s="12" customFormat="1">
      <c r="A23" s="10" t="s">
        <v>24</v>
      </c>
      <c r="B23" s="8">
        <f t="shared" si="5"/>
        <v>25057.18</v>
      </c>
      <c r="C23" s="9">
        <f t="shared" si="8"/>
        <v>5.7696028077337683E-3</v>
      </c>
      <c r="D23" s="8">
        <f t="shared" si="7"/>
        <v>23305.4</v>
      </c>
      <c r="E23" s="9">
        <f t="shared" si="9"/>
        <v>5.4847649412593669E-3</v>
      </c>
      <c r="F23" s="9">
        <f t="shared" si="10"/>
        <v>0.93008870112279196</v>
      </c>
      <c r="G23" s="11">
        <v>23834.75</v>
      </c>
      <c r="H23" s="11">
        <v>22923.95</v>
      </c>
      <c r="I23" s="11">
        <v>1222.43</v>
      </c>
      <c r="J23" s="11">
        <v>381.45</v>
      </c>
    </row>
    <row r="24" spans="1:18" s="12" customFormat="1">
      <c r="A24" s="10" t="s">
        <v>27</v>
      </c>
      <c r="B24" s="8">
        <f t="shared" si="5"/>
        <v>17908.599999999999</v>
      </c>
      <c r="C24" s="9">
        <f t="shared" si="8"/>
        <v>4.1235888812141252E-3</v>
      </c>
      <c r="D24" s="8">
        <f t="shared" si="7"/>
        <v>21793.64</v>
      </c>
      <c r="E24" s="9">
        <f t="shared" si="9"/>
        <v>5.1289826655808429E-3</v>
      </c>
      <c r="F24" s="9">
        <f t="shared" si="10"/>
        <v>1.2169371140122622</v>
      </c>
      <c r="G24" s="11">
        <v>16147.92</v>
      </c>
      <c r="H24" s="11">
        <v>20456.98</v>
      </c>
      <c r="I24" s="11">
        <v>1760.68</v>
      </c>
      <c r="J24" s="11">
        <v>1336.66</v>
      </c>
    </row>
    <row r="25" spans="1:18" s="12" customFormat="1">
      <c r="A25" s="10" t="s">
        <v>18</v>
      </c>
      <c r="B25" s="8">
        <f t="shared" si="5"/>
        <v>27596.93</v>
      </c>
      <c r="C25" s="9">
        <f t="shared" ref="C25:C29" si="11">B25/$B$2</f>
        <v>6.3543992106387176E-3</v>
      </c>
      <c r="D25" s="8">
        <f t="shared" si="7"/>
        <v>32954.080000000002</v>
      </c>
      <c r="E25" s="9">
        <f t="shared" si="9"/>
        <v>7.7555151447929009E-3</v>
      </c>
      <c r="F25" s="9">
        <f t="shared" si="10"/>
        <v>1.1941212301513249</v>
      </c>
      <c r="G25" s="11">
        <v>13711.97</v>
      </c>
      <c r="H25" s="11">
        <v>17525.32</v>
      </c>
      <c r="I25" s="11">
        <v>13884.96</v>
      </c>
      <c r="J25" s="11">
        <v>15428.76</v>
      </c>
    </row>
    <row r="26" spans="1:18" s="12" customFormat="1">
      <c r="A26" s="10" t="s">
        <v>30</v>
      </c>
      <c r="B26" s="8">
        <f t="shared" si="5"/>
        <v>2955.0899999999997</v>
      </c>
      <c r="C26" s="9">
        <f t="shared" si="11"/>
        <v>6.8043153942726111E-4</v>
      </c>
      <c r="D26" s="8">
        <f t="shared" si="7"/>
        <v>14716.63</v>
      </c>
      <c r="E26" s="9">
        <f t="shared" ref="E26:E29" si="12">D26/$D$2</f>
        <v>3.4634572364124119E-3</v>
      </c>
      <c r="F26" s="9">
        <f t="shared" si="10"/>
        <v>4.9800953608857936</v>
      </c>
      <c r="G26" s="11">
        <v>2935.14</v>
      </c>
      <c r="H26" s="11">
        <v>14573.06</v>
      </c>
      <c r="I26" s="11">
        <v>19.95</v>
      </c>
      <c r="J26" s="11">
        <v>143.57</v>
      </c>
      <c r="K26" s="1"/>
      <c r="L26" s="1"/>
      <c r="M26" s="1"/>
      <c r="N26" s="1"/>
      <c r="O26" s="1"/>
      <c r="P26" s="1"/>
      <c r="Q26" s="1"/>
      <c r="R26" s="1"/>
    </row>
    <row r="27" spans="1:18" s="12" customFormat="1">
      <c r="A27" s="10" t="s">
        <v>14</v>
      </c>
      <c r="B27" s="8">
        <f t="shared" si="5"/>
        <v>680437.37</v>
      </c>
      <c r="C27" s="9">
        <f t="shared" si="11"/>
        <v>0.15667578556082451</v>
      </c>
      <c r="D27" s="8">
        <f t="shared" si="7"/>
        <v>846748.65</v>
      </c>
      <c r="E27" s="9">
        <f t="shared" si="12"/>
        <v>0.1992764470714383</v>
      </c>
      <c r="F27" s="9">
        <f t="shared" si="10"/>
        <v>1.2444182041324392</v>
      </c>
      <c r="G27" s="11">
        <v>10451.98</v>
      </c>
      <c r="H27" s="11">
        <v>13518.84</v>
      </c>
      <c r="I27" s="11">
        <v>669985.39</v>
      </c>
      <c r="J27" s="11">
        <v>833229.81</v>
      </c>
    </row>
    <row r="28" spans="1:18" s="12" customFormat="1">
      <c r="A28" s="10" t="s">
        <v>26</v>
      </c>
      <c r="B28" s="8">
        <f t="shared" si="5"/>
        <v>14024.42</v>
      </c>
      <c r="C28" s="9">
        <f t="shared" si="11"/>
        <v>3.2292274313724693E-3</v>
      </c>
      <c r="D28" s="8">
        <f t="shared" si="7"/>
        <v>23677.91</v>
      </c>
      <c r="E28" s="9">
        <f t="shared" si="12"/>
        <v>5.5724325971789612E-3</v>
      </c>
      <c r="F28" s="9">
        <f t="shared" si="10"/>
        <v>1.6883343482297306</v>
      </c>
      <c r="G28" s="11">
        <v>7471.84</v>
      </c>
      <c r="H28" s="11">
        <v>13445.44</v>
      </c>
      <c r="I28" s="11">
        <v>6552.58</v>
      </c>
      <c r="J28" s="11">
        <v>10232.469999999999</v>
      </c>
    </row>
    <row r="29" spans="1:18" s="12" customFormat="1">
      <c r="A29" s="10" t="s">
        <v>20</v>
      </c>
      <c r="B29" s="8">
        <f t="shared" si="5"/>
        <v>248379.3299999999</v>
      </c>
      <c r="C29" s="9">
        <f t="shared" si="11"/>
        <v>5.7191195487721745E-2</v>
      </c>
      <c r="D29" s="8">
        <f t="shared" si="7"/>
        <v>245230.90999999989</v>
      </c>
      <c r="E29" s="9">
        <f t="shared" si="12"/>
        <v>5.7713401086491992E-2</v>
      </c>
      <c r="F29" s="23"/>
      <c r="G29" s="8">
        <v>190156.09999999992</v>
      </c>
      <c r="H29" s="24">
        <v>182750.40999999989</v>
      </c>
      <c r="I29" s="8">
        <v>58223.229999999981</v>
      </c>
      <c r="J29" s="8">
        <v>62480.500000000007</v>
      </c>
    </row>
    <row r="30" spans="1:18">
      <c r="F30" s="6"/>
    </row>
    <row r="31" spans="1:18">
      <c r="F31" s="6"/>
    </row>
  </sheetData>
  <sortState ref="A19:V158">
    <sortCondition descending="1" ref="H19:H158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OMahkamova</cp:lastModifiedBy>
  <dcterms:created xsi:type="dcterms:W3CDTF">2019-09-05T08:44:07Z</dcterms:created>
  <dcterms:modified xsi:type="dcterms:W3CDTF">2020-02-12T04:06:20Z</dcterms:modified>
</cp:coreProperties>
</file>