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очта банк ФЕВРАЛЬ" sheetId="1" r:id="rId1"/>
  </sheets>
  <externalReferences>
    <externalReference r:id="rId2"/>
  </externalReferences>
  <definedNames>
    <definedName name="Абыкаева" localSheetId="0">#REF!</definedName>
    <definedName name="Абыкаева">#REF!</definedName>
    <definedName name="_xlnm.Print_Area" localSheetId="0">'почта банк ФЕВРАЛЬ'!$A$1:$G$67</definedName>
    <definedName name="сп2" localSheetId="0">#REF!</definedName>
    <definedName name="сп2">#REF!</definedName>
  </definedNames>
  <calcPr calcId="144525"/>
</workbook>
</file>

<file path=xl/calcChain.xml><?xml version="1.0" encoding="utf-8"?>
<calcChain xmlns="http://schemas.openxmlformats.org/spreadsheetml/2006/main">
  <c r="G67" i="1" l="1"/>
  <c r="F67" i="1"/>
  <c r="D67" i="1"/>
  <c r="E67" i="1" s="1"/>
  <c r="C67" i="1"/>
  <c r="B67" i="1"/>
  <c r="G66" i="1"/>
  <c r="F66" i="1"/>
  <c r="D66" i="1"/>
  <c r="E66" i="1" s="1"/>
  <c r="C66" i="1"/>
  <c r="B66" i="1"/>
  <c r="G65" i="1"/>
  <c r="F65" i="1"/>
  <c r="D65" i="1"/>
  <c r="E65" i="1" s="1"/>
  <c r="C65" i="1"/>
  <c r="B65" i="1"/>
  <c r="G64" i="1"/>
  <c r="F64" i="1"/>
  <c r="D64" i="1"/>
  <c r="E64" i="1" s="1"/>
  <c r="C64" i="1"/>
  <c r="B64" i="1"/>
  <c r="G63" i="1"/>
  <c r="F63" i="1"/>
  <c r="D63" i="1"/>
  <c r="E63" i="1" s="1"/>
  <c r="C63" i="1"/>
  <c r="B63" i="1"/>
  <c r="G62" i="1"/>
  <c r="F62" i="1"/>
  <c r="D62" i="1"/>
  <c r="E62" i="1" s="1"/>
  <c r="C62" i="1"/>
  <c r="B62" i="1"/>
  <c r="G61" i="1"/>
  <c r="F61" i="1"/>
  <c r="D61" i="1"/>
  <c r="E61" i="1" s="1"/>
  <c r="C61" i="1"/>
  <c r="B61" i="1"/>
  <c r="G60" i="1"/>
  <c r="F60" i="1"/>
  <c r="D60" i="1"/>
  <c r="E60" i="1" s="1"/>
  <c r="C60" i="1"/>
  <c r="B60" i="1"/>
  <c r="G59" i="1"/>
  <c r="F59" i="1"/>
  <c r="D59" i="1"/>
  <c r="E59" i="1" s="1"/>
  <c r="C59" i="1"/>
  <c r="B59" i="1"/>
  <c r="G58" i="1"/>
  <c r="F58" i="1"/>
  <c r="D58" i="1"/>
  <c r="E58" i="1" s="1"/>
  <c r="C58" i="1"/>
  <c r="B58" i="1"/>
  <c r="G57" i="1"/>
  <c r="F57" i="1"/>
  <c r="D57" i="1"/>
  <c r="E57" i="1" s="1"/>
  <c r="C57" i="1"/>
  <c r="B57" i="1"/>
  <c r="G56" i="1"/>
  <c r="F56" i="1"/>
  <c r="D56" i="1"/>
  <c r="E56" i="1" s="1"/>
  <c r="C56" i="1"/>
  <c r="B56" i="1"/>
  <c r="G55" i="1"/>
  <c r="F55" i="1"/>
  <c r="C55" i="1"/>
  <c r="B55" i="1"/>
  <c r="G54" i="1"/>
  <c r="F54" i="1"/>
  <c r="D54" i="1"/>
  <c r="E54" i="1" s="1"/>
  <c r="C54" i="1"/>
  <c r="B54" i="1"/>
  <c r="G53" i="1"/>
  <c r="F53" i="1"/>
  <c r="D53" i="1"/>
  <c r="E53" i="1" s="1"/>
  <c r="C53" i="1"/>
  <c r="B53" i="1"/>
  <c r="G52" i="1"/>
  <c r="F52" i="1"/>
  <c r="D52" i="1"/>
  <c r="E52" i="1" s="1"/>
  <c r="C52" i="1"/>
  <c r="B52" i="1"/>
  <c r="G51" i="1"/>
  <c r="F51" i="1"/>
  <c r="D51" i="1"/>
  <c r="E51" i="1" s="1"/>
  <c r="C51" i="1"/>
  <c r="B51" i="1"/>
  <c r="G50" i="1"/>
  <c r="F50" i="1"/>
  <c r="D50" i="1"/>
  <c r="E50" i="1" s="1"/>
  <c r="C50" i="1"/>
  <c r="B50" i="1"/>
  <c r="G49" i="1"/>
  <c r="F49" i="1"/>
  <c r="D49" i="1"/>
  <c r="E49" i="1" s="1"/>
  <c r="C49" i="1"/>
  <c r="B49" i="1"/>
  <c r="G48" i="1"/>
  <c r="F48" i="1"/>
  <c r="D48" i="1"/>
  <c r="E48" i="1" s="1"/>
  <c r="C48" i="1"/>
  <c r="B48" i="1"/>
  <c r="G47" i="1"/>
  <c r="F47" i="1"/>
  <c r="D47" i="1"/>
  <c r="E47" i="1" s="1"/>
  <c r="C47" i="1"/>
  <c r="B47" i="1"/>
  <c r="G46" i="1"/>
  <c r="F46" i="1"/>
  <c r="D46" i="1"/>
  <c r="E46" i="1" s="1"/>
  <c r="C46" i="1"/>
  <c r="B46" i="1"/>
  <c r="G45" i="1"/>
  <c r="F45" i="1"/>
  <c r="D45" i="1"/>
  <c r="E45" i="1" s="1"/>
  <c r="C45" i="1"/>
  <c r="B45" i="1"/>
  <c r="G44" i="1"/>
  <c r="F44" i="1"/>
  <c r="D44" i="1"/>
  <c r="E44" i="1" s="1"/>
  <c r="C44" i="1"/>
  <c r="B44" i="1"/>
  <c r="G43" i="1"/>
  <c r="F43" i="1"/>
  <c r="D43" i="1"/>
  <c r="E43" i="1" s="1"/>
  <c r="C43" i="1"/>
  <c r="B43" i="1"/>
  <c r="G42" i="1"/>
  <c r="F42" i="1"/>
  <c r="D42" i="1"/>
  <c r="E42" i="1" s="1"/>
  <c r="C42" i="1"/>
  <c r="B42" i="1"/>
  <c r="G41" i="1"/>
  <c r="F41" i="1"/>
  <c r="D41" i="1"/>
  <c r="E41" i="1" s="1"/>
  <c r="C41" i="1"/>
  <c r="B41" i="1"/>
  <c r="G40" i="1"/>
  <c r="F40" i="1"/>
  <c r="D40" i="1"/>
  <c r="E40" i="1" s="1"/>
  <c r="C40" i="1"/>
  <c r="B40" i="1"/>
  <c r="G39" i="1"/>
  <c r="F39" i="1"/>
  <c r="D39" i="1"/>
  <c r="E39" i="1" s="1"/>
  <c r="C39" i="1"/>
  <c r="B39" i="1"/>
  <c r="G38" i="1"/>
  <c r="F38" i="1"/>
  <c r="D38" i="1"/>
  <c r="E38" i="1" s="1"/>
  <c r="C38" i="1"/>
  <c r="B38" i="1"/>
  <c r="G37" i="1"/>
  <c r="F37" i="1"/>
  <c r="D37" i="1"/>
  <c r="E37" i="1" s="1"/>
  <c r="C37" i="1"/>
  <c r="B37" i="1"/>
  <c r="G36" i="1"/>
  <c r="F36" i="1"/>
  <c r="D36" i="1"/>
  <c r="E36" i="1" s="1"/>
  <c r="C36" i="1"/>
  <c r="B36" i="1"/>
  <c r="G35" i="1"/>
  <c r="F35" i="1"/>
  <c r="C35" i="1"/>
  <c r="B35" i="1"/>
  <c r="G34" i="1"/>
  <c r="F34" i="1"/>
  <c r="D34" i="1"/>
  <c r="E34" i="1" s="1"/>
  <c r="C34" i="1"/>
  <c r="B34" i="1"/>
  <c r="G33" i="1"/>
  <c r="F33" i="1"/>
  <c r="D33" i="1"/>
  <c r="E33" i="1" s="1"/>
  <c r="C33" i="1"/>
  <c r="B33" i="1"/>
  <c r="G32" i="1"/>
  <c r="F32" i="1"/>
  <c r="D32" i="1"/>
  <c r="E32" i="1" s="1"/>
  <c r="C32" i="1"/>
  <c r="B32" i="1"/>
  <c r="G31" i="1"/>
  <c r="F31" i="1"/>
  <c r="D31" i="1"/>
  <c r="E31" i="1" s="1"/>
  <c r="C31" i="1"/>
  <c r="B31" i="1"/>
  <c r="G30" i="1"/>
  <c r="F30" i="1"/>
  <c r="D30" i="1"/>
  <c r="E30" i="1" s="1"/>
  <c r="C30" i="1"/>
  <c r="B30" i="1"/>
  <c r="G29" i="1"/>
  <c r="F29" i="1"/>
  <c r="D29" i="1"/>
  <c r="E29" i="1" s="1"/>
  <c r="C29" i="1"/>
  <c r="B29" i="1"/>
  <c r="G28" i="1"/>
  <c r="F28" i="1"/>
  <c r="D28" i="1"/>
  <c r="E28" i="1" s="1"/>
  <c r="C28" i="1"/>
  <c r="B28" i="1"/>
  <c r="G27" i="1"/>
  <c r="F27" i="1"/>
  <c r="C27" i="1"/>
  <c r="B27" i="1"/>
  <c r="G26" i="1"/>
  <c r="F26" i="1"/>
  <c r="D26" i="1"/>
  <c r="E26" i="1" s="1"/>
  <c r="C26" i="1"/>
  <c r="B26" i="1"/>
  <c r="G25" i="1"/>
  <c r="F25" i="1"/>
  <c r="D25" i="1"/>
  <c r="E25" i="1" s="1"/>
  <c r="C25" i="1"/>
  <c r="B25" i="1"/>
  <c r="G24" i="1"/>
  <c r="F24" i="1"/>
  <c r="D24" i="1"/>
  <c r="E24" i="1" s="1"/>
  <c r="C24" i="1"/>
  <c r="B24" i="1"/>
  <c r="G23" i="1"/>
  <c r="F23" i="1"/>
  <c r="D23" i="1"/>
  <c r="E23" i="1" s="1"/>
  <c r="C23" i="1"/>
  <c r="B23" i="1"/>
  <c r="G22" i="1"/>
  <c r="F22" i="1"/>
  <c r="D22" i="1"/>
  <c r="E22" i="1" s="1"/>
  <c r="C22" i="1"/>
  <c r="B22" i="1"/>
  <c r="G21" i="1"/>
  <c r="F21" i="1"/>
  <c r="D21" i="1"/>
  <c r="E21" i="1" s="1"/>
  <c r="C21" i="1"/>
  <c r="B21" i="1"/>
  <c r="G20" i="1"/>
  <c r="F20" i="1"/>
  <c r="D20" i="1"/>
  <c r="E20" i="1" s="1"/>
  <c r="C20" i="1"/>
  <c r="B20" i="1"/>
  <c r="G19" i="1"/>
  <c r="F19" i="1"/>
  <c r="D19" i="1"/>
  <c r="E19" i="1" s="1"/>
  <c r="C19" i="1"/>
  <c r="B19" i="1"/>
  <c r="G18" i="1"/>
  <c r="F18" i="1"/>
  <c r="D18" i="1"/>
  <c r="E18" i="1" s="1"/>
  <c r="C18" i="1"/>
  <c r="B18" i="1"/>
  <c r="G17" i="1"/>
  <c r="F17" i="1"/>
  <c r="D17" i="1"/>
  <c r="E17" i="1" s="1"/>
  <c r="C17" i="1"/>
  <c r="B17" i="1"/>
  <c r="G16" i="1"/>
  <c r="F16" i="1"/>
  <c r="D16" i="1"/>
  <c r="E16" i="1" s="1"/>
  <c r="C16" i="1"/>
  <c r="B16" i="1"/>
  <c r="G15" i="1"/>
  <c r="F15" i="1"/>
  <c r="D15" i="1"/>
  <c r="E15" i="1" s="1"/>
  <c r="C15" i="1"/>
  <c r="B15" i="1"/>
  <c r="G14" i="1"/>
  <c r="F14" i="1"/>
  <c r="D14" i="1"/>
  <c r="E14" i="1" s="1"/>
  <c r="C14" i="1"/>
  <c r="B14" i="1"/>
  <c r="G13" i="1"/>
  <c r="F13" i="1"/>
  <c r="D13" i="1"/>
  <c r="D12" i="1" s="1"/>
  <c r="C13" i="1"/>
  <c r="B13" i="1"/>
  <c r="G12" i="1"/>
  <c r="F12" i="1"/>
  <c r="C12" i="1"/>
  <c r="B12" i="1"/>
  <c r="G11" i="1"/>
  <c r="F11" i="1"/>
  <c r="D11" i="1"/>
  <c r="E11" i="1" s="1"/>
  <c r="C11" i="1"/>
  <c r="B11" i="1"/>
  <c r="G10" i="1"/>
  <c r="F10" i="1"/>
  <c r="D10" i="1"/>
  <c r="E10" i="1" s="1"/>
  <c r="C10" i="1"/>
  <c r="B10" i="1"/>
  <c r="G9" i="1"/>
  <c r="F9" i="1"/>
  <c r="D9" i="1"/>
  <c r="E9" i="1" s="1"/>
  <c r="C9" i="1"/>
  <c r="B9" i="1"/>
  <c r="G8" i="1"/>
  <c r="F8" i="1"/>
  <c r="D8" i="1"/>
  <c r="E8" i="1" s="1"/>
  <c r="C8" i="1"/>
  <c r="B8" i="1"/>
  <c r="G7" i="1"/>
  <c r="F7" i="1"/>
  <c r="D7" i="1"/>
  <c r="E7" i="1" s="1"/>
  <c r="C7" i="1"/>
  <c r="B7" i="1"/>
  <c r="G6" i="1"/>
  <c r="F6" i="1"/>
  <c r="C6" i="1"/>
  <c r="B6" i="1"/>
  <c r="E12" i="1" l="1"/>
  <c r="D27" i="1"/>
  <c r="E27" i="1" s="1"/>
  <c r="D35" i="1"/>
  <c r="E35" i="1" s="1"/>
  <c r="D55" i="1"/>
  <c r="E55" i="1" s="1"/>
  <c r="E13" i="1"/>
  <c r="D6" i="1" l="1"/>
  <c r="E6" i="1" s="1"/>
</calcChain>
</file>

<file path=xl/sharedStrings.xml><?xml version="1.0" encoding="utf-8"?>
<sst xmlns="http://schemas.openxmlformats.org/spreadsheetml/2006/main" count="76" uniqueCount="74">
  <si>
    <t>Предварительные сведения о количестве получателей пенсии по Республике</t>
  </si>
  <si>
    <t xml:space="preserve"> по состоянию на 01.03.2021 года</t>
  </si>
  <si>
    <t>Регионы</t>
  </si>
  <si>
    <t xml:space="preserve">всего </t>
  </si>
  <si>
    <t>сред. разм. пенсии</t>
  </si>
  <si>
    <t>в том числе  получатели ч/з</t>
  </si>
  <si>
    <t>ГП "Кыргыз почтасы"</t>
  </si>
  <si>
    <t>Коммерческие банки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</si>
  <si>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</si>
  <si>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</si>
  <si>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</si>
  <si>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</si>
  <si>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</si>
  <si>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</si>
  <si>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Свердловское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</si>
  <si>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</si>
  <si>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</si>
  <si>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</si>
  <si>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</si>
  <si>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</si>
  <si>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</si>
  <si>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</si>
  <si>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</si>
  <si>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</si>
  <si>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</si>
  <si>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</si>
  <si>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</si>
  <si>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</si>
  <si>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  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</si>
  <si>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</si>
  <si>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</si>
  <si>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</si>
  <si>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</si>
  <si>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</si>
  <si>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</si>
  <si>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 </t>
  </si>
  <si>
    <t xml:space="preserve"> Иссык-Куль </t>
  </si>
  <si>
    <t xml:space="preserve"> Тонский  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</si>
  <si>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</si>
  <si>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</si>
  <si>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</si>
  <si>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</si>
  <si>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</si>
  <si>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</si>
  <si>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</si>
  <si>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</si>
  <si>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 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</si>
  <si>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</si>
  <si>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</si>
  <si>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</si>
  <si>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 </t>
  </si>
  <si>
    <t xml:space="preserve"> Узгенский</t>
  </si>
  <si>
    <t xml:space="preserve"> Чон-Алай  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</si>
  <si>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</si>
  <si>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</si>
  <si>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</si>
  <si>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</si>
  <si>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  </t>
  </si>
  <si>
    <t xml:space="preserve"> Лейлекский  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</si>
  <si>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</si>
  <si>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</si>
  <si>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</si>
  <si>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</si>
  <si>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</si>
  <si>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</si>
  <si>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 </t>
  </si>
  <si>
    <t xml:space="preserve"> Базар-Коргонский</t>
  </si>
  <si>
    <t xml:space="preserve"> Ноокенский</t>
  </si>
  <si>
    <t xml:space="preserve"> Тогуз-Торо </t>
  </si>
  <si>
    <t xml:space="preserve"> Токтогульский</t>
  </si>
  <si>
    <t xml:space="preserve"> Сузакский</t>
  </si>
  <si>
    <t xml:space="preserve"> Чаткал </t>
  </si>
  <si>
    <t xml:space="preserve">Начальник Департамента выплаты пенсии </t>
  </si>
  <si>
    <t>А. Ашымбек уулу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</si>
</sst>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.00\ _с_о_м_-;\-* #,##0.00\ _с_о_м_-;_-* &quot;-&quot;??\ _с_о_м_-;_-@_-"/>
  </numFmts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4">
    <xf numFmtId="0" fontId="0" fillId="0" borderId="0" xfId="0"/>
    <xf numFmtId="3" fontId="3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164" fontId="3" fillId="2" borderId="1" xfId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Alignment="1"/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/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/>
    <xf numFmtId="3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</cellXfs>
  <cellStyles count="66">
    <cellStyle name="Normal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3" xfId="8"/>
    <cellStyle name="Обычный 3 2" xfId="9"/>
    <cellStyle name="Обычный 3 2 2" xfId="10"/>
    <cellStyle name="Обычный 3 3" xfId="11"/>
    <cellStyle name="Обычный 3 3 2" xfId="12"/>
    <cellStyle name="Обычный 3 3 3" xfId="13"/>
    <cellStyle name="Обычный 3 3 4" xfId="14"/>
    <cellStyle name="Обычный 3 3 5" xfId="15"/>
    <cellStyle name="Обычный 3 4" xfId="16"/>
    <cellStyle name="Обычный 4" xfId="17"/>
    <cellStyle name="Процентный 2" xfId="18"/>
    <cellStyle name="Финансовый 2" xfId="19"/>
    <cellStyle name="Финансовый 2 2" xfId="20"/>
    <cellStyle name="Финансовый 2 2 2" xfId="21"/>
    <cellStyle name="Финансовый 2 3" xfId="22"/>
    <cellStyle name="Финансовый 2 3 2" xfId="23"/>
    <cellStyle name="Финансовый 2 3 2 2" xfId="24"/>
    <cellStyle name="Финансовый 2 3 2 3" xfId="25"/>
    <cellStyle name="Финансовый 2 3 2 3 2" xfId="26"/>
    <cellStyle name="Финансовый 2 3 2 3 2 2" xfId="27"/>
    <cellStyle name="Финансовый 2 3 2 3 2 2 2" xfId="28"/>
    <cellStyle name="Финансовый 2 3 2 3 2 2 2 2" xfId="29"/>
    <cellStyle name="Финансовый 2 3 2 3 2 2 2 2 2" xfId="30"/>
    <cellStyle name="Финансовый 2 3 2 3 2 2 2 2 2 2" xfId="31"/>
    <cellStyle name="Финансовый 2 3 2 3 2 2 2 2 2 2 2" xfId="32"/>
    <cellStyle name="Финансовый 2 3 2 3 2 2 2 2 2 2 2 2" xfId="33"/>
    <cellStyle name="Финансовый 2 3 2 3 2 2 2 2 2 2 2 3" xfId="34"/>
    <cellStyle name="Финансовый 2 3 2 3 2 2 2 2 2 2 2 3 2" xfId="35"/>
    <cellStyle name="Финансовый 2 3 2 3 2 2 2 2 2 2 2 3 2 2" xfId="36"/>
    <cellStyle name="Финансовый 2 3 2 3 2 2 3" xfId="37"/>
    <cellStyle name="Финансовый 2 3 2 3 2 2 3 2" xfId="38"/>
    <cellStyle name="Финансовый 2 3 2 3 2 2 3 2 2" xfId="39"/>
    <cellStyle name="Финансовый 2 3 2 3 2 2 3 2 2 2" xfId="40"/>
    <cellStyle name="Финансовый 2 3 2 3 2 2 3 2 2 2 2" xfId="41"/>
    <cellStyle name="Финансовый 2 3 2 3 2 2 3 2 2 2 3" xfId="42"/>
    <cellStyle name="Финансовый 2 3 2 3 2 2 4" xfId="43"/>
    <cellStyle name="Финансовый 2 3 2 3 2 2 4 2" xfId="44"/>
    <cellStyle name="Финансовый 2 3 2 3 2 2 4 2 2" xfId="45"/>
    <cellStyle name="Финансовый 2 3 2 3 2 2 4 2 2 2" xfId="46"/>
    <cellStyle name="Финансовый 2 3 2 3 2 2 4 2 2 2 2" xfId="47"/>
    <cellStyle name="Финансовый 2 3 2 3 2 2 4 2 2 2 2 2" xfId="48"/>
    <cellStyle name="Финансовый 2 3 2 3 3" xfId="49"/>
    <cellStyle name="Финансовый 2 3 2 3 3 2" xfId="50"/>
    <cellStyle name="Финансовый 2 3 3" xfId="51"/>
    <cellStyle name="Финансовый 2 3 3 2" xfId="52"/>
    <cellStyle name="Финансовый 2 3 3 2 2" xfId="53"/>
    <cellStyle name="Финансовый 2 3 4" xfId="54"/>
    <cellStyle name="Финансовый 2 4" xfId="55"/>
    <cellStyle name="Финансовый 2 5" xfId="56"/>
    <cellStyle name="Финансовый 3" xfId="57"/>
    <cellStyle name="Финансовый 3 2" xfId="58"/>
    <cellStyle name="Финансовый 4" xfId="59"/>
    <cellStyle name="Финансовый 5" xfId="1"/>
    <cellStyle name="Финансовый 5 2" xfId="60"/>
    <cellStyle name="Финансовый 5 3" xfId="61"/>
    <cellStyle name="Финансовый 5 4" xfId="62"/>
    <cellStyle name="Финансовый 5 5" xfId="63"/>
    <cellStyle name="Финансовый 6" xfId="64"/>
    <cellStyle name="Финансовый 7" xfId="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80;&#1075;&#1088;&#1072;&#1094;&#1080;&#1103;/&#1052;&#1080;&#1075;&#1088;&#1072;&#1094;&#1080;&#1103;%20&#1041;&#1077;&#1075;&#1080;&#1084;&#1072;&#1081;%202015-2022/2021/&#1052;&#1048;&#1043;&#1056;&#1040;&#1062;&#1048;&#1071;%202021%20&#1075;&#1086;&#1076;&#1086;&#1074;&#1086;&#1081;.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играция ноябрь"/>
      <sheetName val="новые НОЯБРЬ"/>
      <sheetName val="почта банк НОЯБРЬ"/>
      <sheetName val="миграция ДЕКАБРЬ"/>
      <sheetName val="новые ДЕКАБРЬ"/>
      <sheetName val="почта банк ДЕКАБРЬ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"/>
      <sheetName val="миграция I-КВ.2021 "/>
      <sheetName val="новые назначенные I-кв. 2021"/>
      <sheetName val="миграция II-КВ.2021  (2)"/>
      <sheetName val="новые назначенные II-кв. 202 (2"/>
      <sheetName val="миграция  июль"/>
      <sheetName val="новые июль"/>
      <sheetName val="почта-банк июль"/>
      <sheetName val="данные мигр. нов и умер"/>
      <sheetName val="миграция  август (2)"/>
      <sheetName val="новые август (2)"/>
      <sheetName val="почта-банк август (2)"/>
      <sheetName val="Почта-Банк Август (Nurs)"/>
      <sheetName val="миграция Сентябрь (Nurs)"/>
      <sheetName val="почта банк Сентябрь (2)"/>
      <sheetName val="новые Сентябрь (2)"/>
      <sheetName val="свод октябрь(NURS)"/>
      <sheetName val="почта-банк октябрь 2021 г."/>
      <sheetName val="новые октябрь 2021 г."/>
      <sheetName val="миграция  ноябрь"/>
      <sheetName val="новые ноябрь (2)"/>
      <sheetName val="почта-банк ноябрь"/>
      <sheetName val="миграция  декабрь"/>
      <sheetName val="почта-банк декабрь 2021"/>
      <sheetName val="новые декабрь 2021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P9">
            <v>5856.7140734576587</v>
          </cell>
        </row>
        <row r="12">
          <cell r="P12">
            <v>7749.7887269015037</v>
          </cell>
        </row>
        <row r="13">
          <cell r="P13">
            <v>18185</v>
          </cell>
          <cell r="R13">
            <v>9167</v>
          </cell>
          <cell r="S13">
            <v>9018</v>
          </cell>
        </row>
        <row r="15">
          <cell r="P15">
            <v>7876.1424800659888</v>
          </cell>
        </row>
        <row r="16">
          <cell r="P16">
            <v>22647</v>
          </cell>
          <cell r="R16">
            <v>11274</v>
          </cell>
          <cell r="S16">
            <v>11373</v>
          </cell>
        </row>
        <row r="18">
          <cell r="P18">
            <v>7714.1591380756836</v>
          </cell>
        </row>
        <row r="19">
          <cell r="P19">
            <v>22039</v>
          </cell>
          <cell r="R19">
            <v>12532</v>
          </cell>
          <cell r="S19">
            <v>9507</v>
          </cell>
        </row>
        <row r="21">
          <cell r="P21">
            <v>7383.7565225282451</v>
          </cell>
        </row>
        <row r="22">
          <cell r="P22">
            <v>24310</v>
          </cell>
          <cell r="R22">
            <v>13071</v>
          </cell>
          <cell r="S22">
            <v>11239</v>
          </cell>
        </row>
        <row r="24">
          <cell r="P24">
            <v>8020.3006170300287</v>
          </cell>
        </row>
        <row r="27">
          <cell r="P27">
            <v>5788.5706552917445</v>
          </cell>
        </row>
        <row r="28">
          <cell r="P28">
            <v>17556</v>
          </cell>
          <cell r="R28">
            <v>9185</v>
          </cell>
          <cell r="S28">
            <v>8371</v>
          </cell>
        </row>
        <row r="30">
          <cell r="P30">
            <v>5986.6792549555712</v>
          </cell>
        </row>
        <row r="31">
          <cell r="P31">
            <v>14836</v>
          </cell>
          <cell r="R31">
            <v>7928</v>
          </cell>
          <cell r="S31">
            <v>6908</v>
          </cell>
        </row>
        <row r="33">
          <cell r="P33">
            <v>6087.6860339714212</v>
          </cell>
        </row>
        <row r="34">
          <cell r="P34">
            <v>16711</v>
          </cell>
          <cell r="R34">
            <v>6671</v>
          </cell>
          <cell r="S34">
            <v>10040</v>
          </cell>
        </row>
        <row r="36">
          <cell r="P36">
            <v>5748.8828915085869</v>
          </cell>
        </row>
        <row r="37">
          <cell r="P37">
            <v>8159</v>
          </cell>
          <cell r="R37">
            <v>943</v>
          </cell>
          <cell r="S37">
            <v>7216</v>
          </cell>
        </row>
        <row r="39">
          <cell r="P39">
            <v>5873.826939575928</v>
          </cell>
        </row>
        <row r="40">
          <cell r="P40">
            <v>11515</v>
          </cell>
          <cell r="R40">
            <v>4212</v>
          </cell>
          <cell r="S40">
            <v>7303</v>
          </cell>
        </row>
        <row r="42">
          <cell r="P42">
            <v>5606.9910551454623</v>
          </cell>
        </row>
        <row r="43">
          <cell r="P43">
            <v>5911</v>
          </cell>
          <cell r="Q43">
            <v>2590</v>
          </cell>
          <cell r="T43">
            <v>3321</v>
          </cell>
        </row>
        <row r="45">
          <cell r="P45">
            <v>5521.0067670444932</v>
          </cell>
        </row>
        <row r="46">
          <cell r="P46">
            <v>19603</v>
          </cell>
          <cell r="R46">
            <v>9310</v>
          </cell>
          <cell r="S46">
            <v>10293</v>
          </cell>
        </row>
        <row r="48">
          <cell r="P48">
            <v>5698.6716829056777</v>
          </cell>
        </row>
        <row r="49">
          <cell r="P49">
            <v>13783</v>
          </cell>
          <cell r="R49">
            <v>3145</v>
          </cell>
          <cell r="S49">
            <v>10638</v>
          </cell>
        </row>
        <row r="51">
          <cell r="P51">
            <v>5606.2224479431179</v>
          </cell>
        </row>
        <row r="54">
          <cell r="P54">
            <v>6264.5907327006571</v>
          </cell>
        </row>
        <row r="55">
          <cell r="P55">
            <v>17111</v>
          </cell>
          <cell r="R55">
            <v>4060</v>
          </cell>
          <cell r="S55">
            <v>13051</v>
          </cell>
        </row>
        <row r="57">
          <cell r="P57">
            <v>6626.8178364794576</v>
          </cell>
        </row>
        <row r="58">
          <cell r="P58">
            <v>10991</v>
          </cell>
          <cell r="R58">
            <v>2351</v>
          </cell>
          <cell r="S58">
            <v>8640</v>
          </cell>
        </row>
        <row r="60">
          <cell r="P60">
            <v>6364.5144208898191</v>
          </cell>
        </row>
        <row r="61">
          <cell r="P61">
            <v>5628</v>
          </cell>
          <cell r="R61">
            <v>1556</v>
          </cell>
          <cell r="S61">
            <v>4072</v>
          </cell>
        </row>
        <row r="63">
          <cell r="P63">
            <v>6133.5142146410799</v>
          </cell>
        </row>
        <row r="64">
          <cell r="P64">
            <v>7835</v>
          </cell>
          <cell r="R64">
            <v>2431</v>
          </cell>
          <cell r="S64">
            <v>5404</v>
          </cell>
        </row>
        <row r="66">
          <cell r="P66">
            <v>5931.724696873006</v>
          </cell>
        </row>
        <row r="67">
          <cell r="P67">
            <v>10489</v>
          </cell>
          <cell r="R67">
            <v>2031</v>
          </cell>
          <cell r="S67">
            <v>8458</v>
          </cell>
        </row>
        <row r="69">
          <cell r="P69">
            <v>5887.9461340451899</v>
          </cell>
        </row>
        <row r="72">
          <cell r="P72">
            <v>5643.3297677541432</v>
          </cell>
        </row>
        <row r="73">
          <cell r="P73">
            <v>8201</v>
          </cell>
          <cell r="R73">
            <v>1930</v>
          </cell>
          <cell r="S73">
            <v>6271</v>
          </cell>
        </row>
        <row r="75">
          <cell r="P75">
            <v>6385.7675893183759</v>
          </cell>
        </row>
        <row r="76">
          <cell r="P76">
            <v>6050</v>
          </cell>
          <cell r="R76">
            <v>735</v>
          </cell>
          <cell r="S76">
            <v>5315</v>
          </cell>
        </row>
        <row r="78">
          <cell r="P78">
            <v>5723.4046280991734</v>
          </cell>
        </row>
        <row r="79">
          <cell r="P79">
            <v>9483</v>
          </cell>
          <cell r="R79">
            <v>3243</v>
          </cell>
          <cell r="S79">
            <v>6240</v>
          </cell>
        </row>
        <row r="81">
          <cell r="P81">
            <v>5569.2139618264264</v>
          </cell>
        </row>
        <row r="82">
          <cell r="P82">
            <v>12279</v>
          </cell>
          <cell r="R82">
            <v>3821</v>
          </cell>
          <cell r="S82">
            <v>8458</v>
          </cell>
        </row>
        <row r="84">
          <cell r="P84">
            <v>5606.0100985422268</v>
          </cell>
        </row>
        <row r="85">
          <cell r="P85">
            <v>12072</v>
          </cell>
          <cell r="R85">
            <v>4774</v>
          </cell>
          <cell r="S85">
            <v>7298</v>
          </cell>
        </row>
        <row r="87">
          <cell r="P87">
            <v>5446.74436713055</v>
          </cell>
        </row>
        <row r="88">
          <cell r="P88">
            <v>8952</v>
          </cell>
          <cell r="R88">
            <v>3229</v>
          </cell>
          <cell r="S88">
            <v>5723</v>
          </cell>
        </row>
        <row r="90">
          <cell r="P90">
            <v>5590.1041108132258</v>
          </cell>
        </row>
        <row r="91">
          <cell r="P91">
            <v>8497</v>
          </cell>
          <cell r="R91">
            <v>3569</v>
          </cell>
          <cell r="S91">
            <v>4928</v>
          </cell>
        </row>
        <row r="93">
          <cell r="P93">
            <v>5341.7595621984228</v>
          </cell>
        </row>
        <row r="96">
          <cell r="P96">
            <v>5394.7489020924822</v>
          </cell>
        </row>
        <row r="97">
          <cell r="P97">
            <v>6770</v>
          </cell>
          <cell r="R97">
            <v>1414</v>
          </cell>
          <cell r="S97">
            <v>5356</v>
          </cell>
        </row>
        <row r="99">
          <cell r="P99">
            <v>5420.415066469719</v>
          </cell>
        </row>
        <row r="100">
          <cell r="P100">
            <v>7703</v>
          </cell>
          <cell r="R100">
            <v>1993</v>
          </cell>
          <cell r="S100">
            <v>5710</v>
          </cell>
        </row>
        <row r="102">
          <cell r="P102">
            <v>5252.7390627028426</v>
          </cell>
        </row>
        <row r="103">
          <cell r="P103">
            <v>3712</v>
          </cell>
          <cell r="R103">
            <v>1062</v>
          </cell>
          <cell r="S103">
            <v>2650</v>
          </cell>
        </row>
        <row r="105">
          <cell r="P105">
            <v>5308.6535560344828</v>
          </cell>
        </row>
        <row r="106">
          <cell r="P106">
            <v>12783</v>
          </cell>
          <cell r="R106">
            <v>2366</v>
          </cell>
          <cell r="S106">
            <v>10417</v>
          </cell>
        </row>
        <row r="108">
          <cell r="P108">
            <v>5491.7314401940075</v>
          </cell>
        </row>
        <row r="109">
          <cell r="P109">
            <v>25424</v>
          </cell>
          <cell r="R109">
            <v>10502</v>
          </cell>
          <cell r="S109">
            <v>14922</v>
          </cell>
        </row>
        <row r="111">
          <cell r="P111">
            <v>5695.1103681560726</v>
          </cell>
        </row>
        <row r="114">
          <cell r="P114">
            <v>5436.7901896035164</v>
          </cell>
        </row>
        <row r="115">
          <cell r="P115">
            <v>11177</v>
          </cell>
          <cell r="R115">
            <v>4639</v>
          </cell>
          <cell r="S115">
            <v>6538</v>
          </cell>
        </row>
        <row r="117">
          <cell r="P117">
            <v>5911.2846917777579</v>
          </cell>
        </row>
        <row r="118">
          <cell r="P118">
            <v>15091</v>
          </cell>
          <cell r="R118">
            <v>4679</v>
          </cell>
          <cell r="S118">
            <v>10412</v>
          </cell>
        </row>
        <row r="120">
          <cell r="P120">
            <v>5303.9145848518983</v>
          </cell>
        </row>
        <row r="121">
          <cell r="P121">
            <v>11691</v>
          </cell>
          <cell r="R121">
            <v>4340</v>
          </cell>
          <cell r="S121">
            <v>7351</v>
          </cell>
        </row>
        <row r="123">
          <cell r="P123">
            <v>5792.9042853477031</v>
          </cell>
        </row>
        <row r="124">
          <cell r="P124">
            <v>40024</v>
          </cell>
          <cell r="R124">
            <v>15192</v>
          </cell>
          <cell r="S124">
            <v>24832</v>
          </cell>
        </row>
        <row r="126">
          <cell r="P126">
            <v>5211.4978263042176</v>
          </cell>
        </row>
        <row r="127">
          <cell r="P127">
            <v>28412</v>
          </cell>
          <cell r="R127">
            <v>6109</v>
          </cell>
          <cell r="S127">
            <v>22303</v>
          </cell>
        </row>
        <row r="129">
          <cell r="P129">
            <v>5531.4063423905391</v>
          </cell>
        </row>
        <row r="130">
          <cell r="P130">
            <v>25993</v>
          </cell>
          <cell r="R130">
            <v>10397</v>
          </cell>
          <cell r="S130">
            <v>15596</v>
          </cell>
        </row>
        <row r="132">
          <cell r="P132">
            <v>5282.5772323317815</v>
          </cell>
        </row>
        <row r="133">
          <cell r="P133">
            <v>4793</v>
          </cell>
          <cell r="R133">
            <v>1232</v>
          </cell>
          <cell r="S133">
            <v>3561</v>
          </cell>
        </row>
        <row r="135">
          <cell r="P135">
            <v>6036.7892760275399</v>
          </cell>
        </row>
        <row r="138">
          <cell r="P138">
            <v>5348.9034098403909</v>
          </cell>
        </row>
        <row r="139">
          <cell r="P139">
            <v>6315</v>
          </cell>
          <cell r="R139">
            <v>2114</v>
          </cell>
          <cell r="S139">
            <v>4201</v>
          </cell>
        </row>
        <row r="141">
          <cell r="P141">
            <v>5491.9037212984958</v>
          </cell>
        </row>
        <row r="142">
          <cell r="P142">
            <v>2566</v>
          </cell>
          <cell r="R142">
            <v>1035</v>
          </cell>
          <cell r="S142">
            <v>1531</v>
          </cell>
        </row>
        <row r="144">
          <cell r="P144">
            <v>5688.2166796570536</v>
          </cell>
        </row>
        <row r="145">
          <cell r="P145">
            <v>13342</v>
          </cell>
          <cell r="R145">
            <v>5062</v>
          </cell>
          <cell r="S145">
            <v>8280</v>
          </cell>
        </row>
        <row r="147">
          <cell r="P147">
            <v>5309.0301304152299</v>
          </cell>
        </row>
        <row r="148">
          <cell r="P148">
            <v>22049</v>
          </cell>
          <cell r="R148">
            <v>10270</v>
          </cell>
          <cell r="S148">
            <v>11779</v>
          </cell>
        </row>
        <row r="150">
          <cell r="P150">
            <v>5486.0917955462837</v>
          </cell>
        </row>
        <row r="151">
          <cell r="P151">
            <v>16376</v>
          </cell>
          <cell r="R151">
            <v>9837</v>
          </cell>
          <cell r="S151">
            <v>6539</v>
          </cell>
        </row>
        <row r="153">
          <cell r="P153">
            <v>5088.3634587200786</v>
          </cell>
        </row>
        <row r="156">
          <cell r="P156">
            <v>5401.0329691874558</v>
          </cell>
        </row>
        <row r="157">
          <cell r="P157">
            <v>8470</v>
          </cell>
          <cell r="R157">
            <v>1656</v>
          </cell>
          <cell r="S157">
            <v>6814</v>
          </cell>
        </row>
        <row r="159">
          <cell r="P159">
            <v>5832.6576151121608</v>
          </cell>
        </row>
        <row r="160">
          <cell r="P160">
            <v>4371</v>
          </cell>
          <cell r="R160">
            <v>993</v>
          </cell>
          <cell r="S160">
            <v>3378</v>
          </cell>
        </row>
        <row r="162">
          <cell r="P162">
            <v>5603.0306566003201</v>
          </cell>
        </row>
        <row r="163">
          <cell r="P163">
            <v>2933</v>
          </cell>
          <cell r="R163">
            <v>237</v>
          </cell>
          <cell r="S163">
            <v>2696</v>
          </cell>
        </row>
        <row r="165">
          <cell r="P165">
            <v>6612.992840095465</v>
          </cell>
        </row>
        <row r="166">
          <cell r="P166">
            <v>3135</v>
          </cell>
          <cell r="R166">
            <v>936</v>
          </cell>
          <cell r="S166">
            <v>2199</v>
          </cell>
        </row>
        <row r="168">
          <cell r="P168">
            <v>6070.8851674641146</v>
          </cell>
        </row>
        <row r="169">
          <cell r="P169">
            <v>12057</v>
          </cell>
          <cell r="R169">
            <v>4733</v>
          </cell>
          <cell r="S169">
            <v>7324</v>
          </cell>
        </row>
        <row r="171">
          <cell r="P171">
            <v>5221.3451107240608</v>
          </cell>
        </row>
        <row r="172">
          <cell r="P172">
            <v>15506</v>
          </cell>
          <cell r="R172">
            <v>6483</v>
          </cell>
          <cell r="S172">
            <v>9023</v>
          </cell>
        </row>
        <row r="174">
          <cell r="P174">
            <v>5364.2050819037795</v>
          </cell>
        </row>
        <row r="175">
          <cell r="P175">
            <v>16649</v>
          </cell>
          <cell r="R175">
            <v>5300</v>
          </cell>
          <cell r="S175">
            <v>11349</v>
          </cell>
        </row>
        <row r="177">
          <cell r="P177">
            <v>5157.4774460928584</v>
          </cell>
        </row>
        <row r="178">
          <cell r="P178">
            <v>15165</v>
          </cell>
          <cell r="R178">
            <v>3899</v>
          </cell>
          <cell r="S178">
            <v>11266</v>
          </cell>
        </row>
        <row r="180">
          <cell r="P180">
            <v>5224.5076821628754</v>
          </cell>
        </row>
        <row r="181">
          <cell r="P181">
            <v>3516</v>
          </cell>
          <cell r="R181">
            <v>950</v>
          </cell>
          <cell r="S181">
            <v>2566</v>
          </cell>
        </row>
        <row r="183">
          <cell r="P183">
            <v>5721.3142775881688</v>
          </cell>
        </row>
        <row r="184">
          <cell r="P184">
            <v>12164</v>
          </cell>
          <cell r="R184">
            <v>3947</v>
          </cell>
          <cell r="S184">
            <v>8217</v>
          </cell>
        </row>
        <row r="186">
          <cell r="P186">
            <v>5185.7629069385075</v>
          </cell>
        </row>
        <row r="187">
          <cell r="P187">
            <v>30239</v>
          </cell>
          <cell r="R187">
            <v>8311</v>
          </cell>
          <cell r="S187">
            <v>21928</v>
          </cell>
        </row>
        <row r="189">
          <cell r="P189">
            <v>5357.685637752571</v>
          </cell>
        </row>
        <row r="190">
          <cell r="P190">
            <v>3308</v>
          </cell>
          <cell r="R190">
            <v>1399</v>
          </cell>
          <cell r="S190">
            <v>1909</v>
          </cell>
        </row>
        <row r="192">
          <cell r="P192">
            <v>6029.5909915356715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0"/>
  <sheetViews>
    <sheetView tabSelected="1" view="pageBreakPreview" zoomScale="80" zoomScaleNormal="100" zoomScaleSheetLayoutView="80" workbookViewId="0">
      <pane xSplit="1" ySplit="5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H1" sqref="H1:N1048576"/>
    </sheetView>
  </sheetViews>
  <sheetFormatPr defaultColWidth="8.85546875" defaultRowHeight="18.75" x14ac:dyDescent="0.3"/>
  <cols>
    <col min="1" max="1" width="32.5703125" style="23" bestFit="1" customWidth="1"/>
    <col min="2" max="4" width="19.42578125" style="6" customWidth="1"/>
    <col min="5" max="5" width="14.85546875" style="6" customWidth="1"/>
    <col min="6" max="6" width="16.85546875" style="6" customWidth="1"/>
    <col min="7" max="7" width="16.28515625" style="6" customWidth="1"/>
    <col min="8" max="8" width="14.28515625" style="2" bestFit="1" customWidth="1"/>
    <col min="9" max="16384" width="8.85546875" style="2"/>
  </cols>
  <sheetData>
    <row r="1" spans="1:7" x14ac:dyDescent="0.3">
      <c r="A1" s="1" t="s">
        <v>0</v>
      </c>
      <c r="B1" s="1"/>
      <c r="C1" s="1"/>
      <c r="D1" s="1"/>
      <c r="E1" s="1"/>
      <c r="F1" s="1"/>
      <c r="G1" s="1"/>
    </row>
    <row r="2" spans="1:7" x14ac:dyDescent="0.3">
      <c r="A2" s="1" t="s">
        <v>1</v>
      </c>
      <c r="B2" s="1"/>
      <c r="C2" s="1"/>
      <c r="D2" s="1"/>
      <c r="E2" s="1"/>
      <c r="F2" s="1"/>
      <c r="G2" s="1"/>
    </row>
    <row r="3" spans="1:7" s="6" customFormat="1" ht="39.6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/>
      <c r="F3" s="5"/>
      <c r="G3" s="5"/>
    </row>
    <row r="4" spans="1:7" s="6" customFormat="1" ht="26.25" customHeight="1" x14ac:dyDescent="0.3">
      <c r="A4" s="3"/>
      <c r="B4" s="4"/>
      <c r="C4" s="5"/>
      <c r="D4" s="7" t="s">
        <v>6</v>
      </c>
      <c r="E4" s="8"/>
      <c r="F4" s="7" t="s">
        <v>7</v>
      </c>
      <c r="G4" s="8"/>
    </row>
    <row r="5" spans="1:7" s="6" customFormat="1" ht="23.25" customHeight="1" x14ac:dyDescent="0.3">
      <c r="A5" s="3"/>
      <c r="B5" s="4"/>
      <c r="C5" s="5"/>
      <c r="D5" s="9" t="s">
        <v>8</v>
      </c>
      <c r="E5" s="9" t="s">
        <v>9</v>
      </c>
      <c r="F5" s="9" t="s">
        <v>8</v>
      </c>
      <c r="G5" s="9" t="s">
        <v>9</v>
      </c>
    </row>
    <row r="6" spans="1:7" s="12" customFormat="1" ht="22.5" customHeight="1" x14ac:dyDescent="0.3">
      <c r="A6" s="10" t="s">
        <v>10</v>
      </c>
      <c r="B6" s="11">
        <f>B7+B12+B21+B27+B35+B40+B41+B49+B55</f>
        <v>694577</v>
      </c>
      <c r="C6" s="11">
        <f>'[1]миграция ФЕВРАЛЬ'!P9</f>
        <v>5856.7140734576587</v>
      </c>
      <c r="D6" s="11">
        <f>D7+D12+D21+D27+D35+D40+D41+D49+D55</f>
        <v>254845</v>
      </c>
      <c r="E6" s="11">
        <f t="shared" ref="E6:E67" si="0">D6/B6*100</f>
        <v>36.690676483672796</v>
      </c>
      <c r="F6" s="11">
        <f>F7+F12+F21+F27+F35+F40+F41+F49+F55</f>
        <v>439732</v>
      </c>
      <c r="G6" s="11">
        <f t="shared" ref="G6:G67" si="1">F6/B6*100</f>
        <v>63.309323516327197</v>
      </c>
    </row>
    <row r="7" spans="1:7" s="12" customFormat="1" ht="22.5" customHeight="1" x14ac:dyDescent="0.3">
      <c r="A7" s="10" t="s">
        <v>11</v>
      </c>
      <c r="B7" s="11">
        <f>B8+B9+B10+B11</f>
        <v>87181</v>
      </c>
      <c r="C7" s="11">
        <f>'[1]миграция ФЕВРАЛЬ'!P12</f>
        <v>7749.7887269015037</v>
      </c>
      <c r="D7" s="11">
        <f>D8+D9+D10+D11</f>
        <v>46044</v>
      </c>
      <c r="E7" s="11">
        <f t="shared" si="0"/>
        <v>52.814259987841382</v>
      </c>
      <c r="F7" s="11">
        <f>F8+F9+F10+F11</f>
        <v>41137</v>
      </c>
      <c r="G7" s="11">
        <f t="shared" si="1"/>
        <v>47.185740012158611</v>
      </c>
    </row>
    <row r="8" spans="1:7" ht="22.5" customHeight="1" x14ac:dyDescent="0.3">
      <c r="A8" s="13" t="s">
        <v>12</v>
      </c>
      <c r="B8" s="14">
        <f>'[1]миграция ФЕВРАЛЬ'!P13</f>
        <v>18185</v>
      </c>
      <c r="C8" s="14">
        <f>'[1]миграция ФЕВРАЛЬ'!P15</f>
        <v>7876.1424800659888</v>
      </c>
      <c r="D8" s="14">
        <f>'[1]миграция ФЕВРАЛЬ'!R13</f>
        <v>9167</v>
      </c>
      <c r="E8" s="14">
        <f t="shared" si="0"/>
        <v>50.409678306296399</v>
      </c>
      <c r="F8" s="14">
        <f>'[1]миграция ФЕВРАЛЬ'!S13</f>
        <v>9018</v>
      </c>
      <c r="G8" s="14">
        <f t="shared" si="1"/>
        <v>49.590321693703601</v>
      </c>
    </row>
    <row r="9" spans="1:7" ht="22.5" customHeight="1" x14ac:dyDescent="0.3">
      <c r="A9" s="13" t="s">
        <v>13</v>
      </c>
      <c r="B9" s="14">
        <f>'[1]миграция ФЕВРАЛЬ'!P16</f>
        <v>22647</v>
      </c>
      <c r="C9" s="14">
        <f>'[1]миграция ФЕВРАЛЬ'!P18</f>
        <v>7714.1591380756836</v>
      </c>
      <c r="D9" s="14">
        <f>'[1]миграция ФЕВРАЛЬ'!R16</f>
        <v>11274</v>
      </c>
      <c r="E9" s="14">
        <f t="shared" si="0"/>
        <v>49.781428003709102</v>
      </c>
      <c r="F9" s="14">
        <f>'[1]миграция ФЕВРАЛЬ'!S16</f>
        <v>11373</v>
      </c>
      <c r="G9" s="14">
        <f t="shared" si="1"/>
        <v>50.218571996290898</v>
      </c>
    </row>
    <row r="10" spans="1:7" ht="22.5" customHeight="1" x14ac:dyDescent="0.3">
      <c r="A10" s="13" t="s">
        <v>14</v>
      </c>
      <c r="B10" s="14">
        <f>'[1]миграция ФЕВРАЛЬ'!P19</f>
        <v>22039</v>
      </c>
      <c r="C10" s="14">
        <f>'[1]миграция ФЕВРАЛЬ'!P21</f>
        <v>7383.7565225282451</v>
      </c>
      <c r="D10" s="14">
        <f>'[1]миграция ФЕВРАЛЬ'!R19</f>
        <v>12532</v>
      </c>
      <c r="E10" s="14">
        <f t="shared" si="0"/>
        <v>56.86283406688144</v>
      </c>
      <c r="F10" s="14">
        <f>'[1]миграция ФЕВРАЛЬ'!S19</f>
        <v>9507</v>
      </c>
      <c r="G10" s="14">
        <f t="shared" si="1"/>
        <v>43.137165933118567</v>
      </c>
    </row>
    <row r="11" spans="1:7" ht="22.5" customHeight="1" x14ac:dyDescent="0.3">
      <c r="A11" s="13" t="s">
        <v>15</v>
      </c>
      <c r="B11" s="14">
        <f>'[1]миграция ФЕВРАЛЬ'!P22</f>
        <v>24310</v>
      </c>
      <c r="C11" s="14">
        <f>'[1]миграция ФЕВРАЛЬ'!P24</f>
        <v>8020.3006170300287</v>
      </c>
      <c r="D11" s="14">
        <f>'[1]миграция ФЕВРАЛЬ'!R22</f>
        <v>13071</v>
      </c>
      <c r="E11" s="14">
        <f t="shared" si="0"/>
        <v>53.767996709173183</v>
      </c>
      <c r="F11" s="14">
        <f>'[1]миграция ФЕВРАЛЬ'!S22</f>
        <v>11239</v>
      </c>
      <c r="G11" s="14">
        <f t="shared" si="1"/>
        <v>46.232003290826817</v>
      </c>
    </row>
    <row r="12" spans="1:7" s="12" customFormat="1" ht="22.5" customHeight="1" x14ac:dyDescent="0.3">
      <c r="A12" s="10" t="s">
        <v>16</v>
      </c>
      <c r="B12" s="11">
        <f>SUM(B13:B20)</f>
        <v>108074</v>
      </c>
      <c r="C12" s="11">
        <f>'[1]миграция ФЕВРАЛЬ'!P27</f>
        <v>5788.5706552917445</v>
      </c>
      <c r="D12" s="11">
        <f>SUM(D13:D20)</f>
        <v>43984</v>
      </c>
      <c r="E12" s="11">
        <f t="shared" si="0"/>
        <v>40.698040231693099</v>
      </c>
      <c r="F12" s="11">
        <f>SUM(F13:F20)</f>
        <v>64090</v>
      </c>
      <c r="G12" s="11">
        <f t="shared" si="1"/>
        <v>59.301959768306901</v>
      </c>
    </row>
    <row r="13" spans="1:7" ht="22.5" customHeight="1" x14ac:dyDescent="0.3">
      <c r="A13" s="13" t="s">
        <v>17</v>
      </c>
      <c r="B13" s="14">
        <f>'[1]миграция ФЕВРАЛЬ'!P28</f>
        <v>17556</v>
      </c>
      <c r="C13" s="15">
        <f>'[1]миграция ФЕВРАЛЬ'!P30</f>
        <v>5986.6792549555712</v>
      </c>
      <c r="D13" s="14">
        <f>'[1]миграция ФЕВРАЛЬ'!R28</f>
        <v>9185</v>
      </c>
      <c r="E13" s="14">
        <f t="shared" si="0"/>
        <v>52.318295739348372</v>
      </c>
      <c r="F13" s="14">
        <f>'[1]миграция ФЕВРАЛЬ'!S28</f>
        <v>8371</v>
      </c>
      <c r="G13" s="14">
        <f t="shared" si="1"/>
        <v>47.681704260651628</v>
      </c>
    </row>
    <row r="14" spans="1:7" ht="22.5" customHeight="1" x14ac:dyDescent="0.3">
      <c r="A14" s="13" t="s">
        <v>18</v>
      </c>
      <c r="B14" s="14">
        <f>'[1]миграция ФЕВРАЛЬ'!P31</f>
        <v>14836</v>
      </c>
      <c r="C14" s="15">
        <f>'[1]миграция ФЕВРАЛЬ'!P33</f>
        <v>6087.6860339714212</v>
      </c>
      <c r="D14" s="14">
        <f>'[1]миграция ФЕВРАЛЬ'!R31</f>
        <v>7928</v>
      </c>
      <c r="E14" s="14">
        <f t="shared" si="0"/>
        <v>53.437584254516047</v>
      </c>
      <c r="F14" s="14">
        <f>'[1]миграция ФЕВРАЛЬ'!S31</f>
        <v>6908</v>
      </c>
      <c r="G14" s="14">
        <f t="shared" si="1"/>
        <v>46.56241574548396</v>
      </c>
    </row>
    <row r="15" spans="1:7" ht="22.5" customHeight="1" x14ac:dyDescent="0.3">
      <c r="A15" s="13" t="s">
        <v>19</v>
      </c>
      <c r="B15" s="14">
        <f>'[1]миграция ФЕВРАЛЬ'!P34</f>
        <v>16711</v>
      </c>
      <c r="C15" s="15">
        <f>'[1]миграция ФЕВРАЛЬ'!P36</f>
        <v>5748.8828915085869</v>
      </c>
      <c r="D15" s="14">
        <f>'[1]миграция ФЕВРАЛЬ'!R34</f>
        <v>6671</v>
      </c>
      <c r="E15" s="14">
        <f t="shared" si="0"/>
        <v>39.919813296630963</v>
      </c>
      <c r="F15" s="14">
        <f>'[1]миграция ФЕВРАЛЬ'!S34</f>
        <v>10040</v>
      </c>
      <c r="G15" s="14">
        <f t="shared" si="1"/>
        <v>60.080186703369044</v>
      </c>
    </row>
    <row r="16" spans="1:7" ht="22.5" customHeight="1" x14ac:dyDescent="0.3">
      <c r="A16" s="13" t="s">
        <v>20</v>
      </c>
      <c r="B16" s="14">
        <f>'[1]миграция ФЕВРАЛЬ'!P37</f>
        <v>8159</v>
      </c>
      <c r="C16" s="15">
        <f>'[1]миграция ФЕВРАЛЬ'!P39</f>
        <v>5873.826939575928</v>
      </c>
      <c r="D16" s="14">
        <f>'[1]миграция ФЕВРАЛЬ'!R37</f>
        <v>943</v>
      </c>
      <c r="E16" s="14">
        <f t="shared" si="0"/>
        <v>11.557788944723619</v>
      </c>
      <c r="F16" s="14">
        <f>'[1]миграция ФЕВРАЛЬ'!S37</f>
        <v>7216</v>
      </c>
      <c r="G16" s="14">
        <f t="shared" si="1"/>
        <v>88.442211055276388</v>
      </c>
    </row>
    <row r="17" spans="1:7" ht="22.5" customHeight="1" x14ac:dyDescent="0.3">
      <c r="A17" s="13" t="s">
        <v>21</v>
      </c>
      <c r="B17" s="14">
        <f>'[1]миграция ФЕВРАЛЬ'!P40</f>
        <v>11515</v>
      </c>
      <c r="C17" s="15">
        <f>'[1]миграция ФЕВРАЛЬ'!P42</f>
        <v>5606.9910551454623</v>
      </c>
      <c r="D17" s="14">
        <f>'[1]миграция ФЕВРАЛЬ'!R40</f>
        <v>4212</v>
      </c>
      <c r="E17" s="14">
        <f t="shared" si="0"/>
        <v>36.578376031263574</v>
      </c>
      <c r="F17" s="14">
        <f>'[1]миграция ФЕВРАЛЬ'!S40</f>
        <v>7303</v>
      </c>
      <c r="G17" s="14">
        <f t="shared" si="1"/>
        <v>63.421623968736426</v>
      </c>
    </row>
    <row r="18" spans="1:7" ht="22.5" customHeight="1" x14ac:dyDescent="0.3">
      <c r="A18" s="13" t="s">
        <v>22</v>
      </c>
      <c r="B18" s="14">
        <f>'[1]миграция ФЕВРАЛЬ'!P43</f>
        <v>5911</v>
      </c>
      <c r="C18" s="15">
        <f>'[1]миграция ФЕВРАЛЬ'!P45</f>
        <v>5521.0067670444932</v>
      </c>
      <c r="D18" s="14">
        <f>'[1]миграция ФЕВРАЛЬ'!Q43</f>
        <v>2590</v>
      </c>
      <c r="E18" s="14">
        <f t="shared" si="0"/>
        <v>43.816613094231094</v>
      </c>
      <c r="F18" s="14">
        <f>'[1]миграция ФЕВРАЛЬ'!T43</f>
        <v>3321</v>
      </c>
      <c r="G18" s="14">
        <f t="shared" si="1"/>
        <v>56.183386905768906</v>
      </c>
    </row>
    <row r="19" spans="1:7" ht="22.5" customHeight="1" x14ac:dyDescent="0.3">
      <c r="A19" s="13" t="s">
        <v>23</v>
      </c>
      <c r="B19" s="14">
        <f>'[1]миграция ФЕВРАЛЬ'!P46</f>
        <v>19603</v>
      </c>
      <c r="C19" s="15">
        <f>'[1]миграция ФЕВРАЛЬ'!P48</f>
        <v>5698.6716829056777</v>
      </c>
      <c r="D19" s="14">
        <f>'[1]миграция ФЕВРАЛЬ'!R46</f>
        <v>9310</v>
      </c>
      <c r="E19" s="14">
        <f t="shared" si="0"/>
        <v>47.492730704484011</v>
      </c>
      <c r="F19" s="14">
        <f>'[1]миграция ФЕВРАЛЬ'!S46</f>
        <v>10293</v>
      </c>
      <c r="G19" s="14">
        <f t="shared" si="1"/>
        <v>52.507269295515989</v>
      </c>
    </row>
    <row r="20" spans="1:7" ht="22.5" customHeight="1" x14ac:dyDescent="0.3">
      <c r="A20" s="13" t="s">
        <v>24</v>
      </c>
      <c r="B20" s="14">
        <f>'[1]миграция ФЕВРАЛЬ'!P49</f>
        <v>13783</v>
      </c>
      <c r="C20" s="15">
        <f>'[1]миграция ФЕВРАЛЬ'!P51</f>
        <v>5606.2224479431179</v>
      </c>
      <c r="D20" s="14">
        <f>'[1]миграция ФЕВРАЛЬ'!R49</f>
        <v>3145</v>
      </c>
      <c r="E20" s="14">
        <f t="shared" si="0"/>
        <v>22.817964158746282</v>
      </c>
      <c r="F20" s="14">
        <f>'[1]миграция ФЕВРАЛЬ'!S49</f>
        <v>10638</v>
      </c>
      <c r="G20" s="14">
        <f t="shared" si="1"/>
        <v>77.182035841253722</v>
      </c>
    </row>
    <row r="21" spans="1:7" s="12" customFormat="1" ht="22.5" customHeight="1" x14ac:dyDescent="0.3">
      <c r="A21" s="10" t="s">
        <v>25</v>
      </c>
      <c r="B21" s="11">
        <f>SUM(B22:B26)</f>
        <v>52054</v>
      </c>
      <c r="C21" s="11">
        <f>'[1]миграция ФЕВРАЛЬ'!P54</f>
        <v>6264.5907327006571</v>
      </c>
      <c r="D21" s="11">
        <f>SUM(D22:D26)</f>
        <v>12429</v>
      </c>
      <c r="E21" s="11">
        <f t="shared" si="0"/>
        <v>23.877127598263343</v>
      </c>
      <c r="F21" s="11">
        <f>SUM(F22:F26)</f>
        <v>39625</v>
      </c>
      <c r="G21" s="11">
        <f t="shared" si="1"/>
        <v>76.122872401736657</v>
      </c>
    </row>
    <row r="22" spans="1:7" ht="22.5" customHeight="1" x14ac:dyDescent="0.3">
      <c r="A22" s="13" t="s">
        <v>26</v>
      </c>
      <c r="B22" s="14">
        <f>'[1]миграция ФЕВРАЛЬ'!P55</f>
        <v>17111</v>
      </c>
      <c r="C22" s="15">
        <f>'[1]миграция ФЕВРАЛЬ'!P57</f>
        <v>6626.8178364794576</v>
      </c>
      <c r="D22" s="14">
        <f>'[1]миграция ФЕВРАЛЬ'!R55</f>
        <v>4060</v>
      </c>
      <c r="E22" s="14">
        <f t="shared" si="0"/>
        <v>23.727426801472738</v>
      </c>
      <c r="F22" s="14">
        <f>'[1]миграция ФЕВРАЛЬ'!S55</f>
        <v>13051</v>
      </c>
      <c r="G22" s="14">
        <f t="shared" si="1"/>
        <v>76.272573198527255</v>
      </c>
    </row>
    <row r="23" spans="1:7" ht="22.5" customHeight="1" x14ac:dyDescent="0.3">
      <c r="A23" s="13" t="s">
        <v>27</v>
      </c>
      <c r="B23" s="14">
        <f>'[1]миграция ФЕВРАЛЬ'!P58</f>
        <v>10991</v>
      </c>
      <c r="C23" s="15">
        <f>'[1]миграция ФЕВРАЛЬ'!P60</f>
        <v>6364.5144208898191</v>
      </c>
      <c r="D23" s="14">
        <f>'[1]миграция ФЕВРАЛЬ'!R58</f>
        <v>2351</v>
      </c>
      <c r="E23" s="14">
        <f t="shared" si="0"/>
        <v>21.390228368665269</v>
      </c>
      <c r="F23" s="14">
        <f>'[1]миграция ФЕВРАЛЬ'!S58</f>
        <v>8640</v>
      </c>
      <c r="G23" s="14">
        <f t="shared" si="1"/>
        <v>78.609771631334723</v>
      </c>
    </row>
    <row r="24" spans="1:7" ht="22.5" customHeight="1" x14ac:dyDescent="0.3">
      <c r="A24" s="13" t="s">
        <v>28</v>
      </c>
      <c r="B24" s="14">
        <f>'[1]миграция ФЕВРАЛЬ'!P61</f>
        <v>5628</v>
      </c>
      <c r="C24" s="15">
        <f>'[1]миграция ФЕВРАЛЬ'!P63</f>
        <v>6133.5142146410799</v>
      </c>
      <c r="D24" s="14">
        <f>'[1]миграция ФЕВРАЛЬ'!R61</f>
        <v>1556</v>
      </c>
      <c r="E24" s="14">
        <f t="shared" si="0"/>
        <v>27.647476901208247</v>
      </c>
      <c r="F24" s="14">
        <f>'[1]миграция ФЕВРАЛЬ'!S61</f>
        <v>4072</v>
      </c>
      <c r="G24" s="14">
        <f t="shared" si="1"/>
        <v>72.35252309879175</v>
      </c>
    </row>
    <row r="25" spans="1:7" ht="22.5" customHeight="1" x14ac:dyDescent="0.3">
      <c r="A25" s="13" t="s">
        <v>29</v>
      </c>
      <c r="B25" s="14">
        <f>'[1]миграция ФЕВРАЛЬ'!P64</f>
        <v>7835</v>
      </c>
      <c r="C25" s="15">
        <f>'[1]миграция ФЕВРАЛЬ'!P66</f>
        <v>5931.724696873006</v>
      </c>
      <c r="D25" s="14">
        <f>'[1]миграция ФЕВРАЛЬ'!R64</f>
        <v>2431</v>
      </c>
      <c r="E25" s="14">
        <f t="shared" si="0"/>
        <v>31.027440970006381</v>
      </c>
      <c r="F25" s="14">
        <f>'[1]миграция ФЕВРАЛЬ'!S64</f>
        <v>5404</v>
      </c>
      <c r="G25" s="14">
        <f t="shared" si="1"/>
        <v>68.972559029993619</v>
      </c>
    </row>
    <row r="26" spans="1:7" ht="22.5" customHeight="1" x14ac:dyDescent="0.3">
      <c r="A26" s="13" t="s">
        <v>30</v>
      </c>
      <c r="B26" s="14">
        <f>'[1]миграция ФЕВРАЛЬ'!P67</f>
        <v>10489</v>
      </c>
      <c r="C26" s="15">
        <f>'[1]миграция ФЕВРАЛЬ'!P69</f>
        <v>5887.9461340451899</v>
      </c>
      <c r="D26" s="14">
        <f>'[1]миграция ФЕВРАЛЬ'!R67</f>
        <v>2031</v>
      </c>
      <c r="E26" s="14">
        <f t="shared" si="0"/>
        <v>19.36314233959386</v>
      </c>
      <c r="F26" s="14">
        <f>'[1]миграция ФЕВРАЛЬ'!S67</f>
        <v>8458</v>
      </c>
      <c r="G26" s="14">
        <f t="shared" si="1"/>
        <v>80.636857660406136</v>
      </c>
    </row>
    <row r="27" spans="1:7" s="12" customFormat="1" ht="22.5" customHeight="1" x14ac:dyDescent="0.3">
      <c r="A27" s="10" t="s">
        <v>31</v>
      </c>
      <c r="B27" s="11">
        <f>SUM(B28:B34)</f>
        <v>65534</v>
      </c>
      <c r="C27" s="11">
        <f>'[1]миграция ФЕВРАЛЬ'!P72</f>
        <v>5643.3297677541432</v>
      </c>
      <c r="D27" s="11">
        <f>SUM(D28:D34)</f>
        <v>21301</v>
      </c>
      <c r="E27" s="11">
        <f t="shared" si="0"/>
        <v>32.50373851741081</v>
      </c>
      <c r="F27" s="11">
        <f>SUM(F28:F34)</f>
        <v>44233</v>
      </c>
      <c r="G27" s="11">
        <f t="shared" si="1"/>
        <v>67.49626148258919</v>
      </c>
    </row>
    <row r="28" spans="1:7" ht="22.5" customHeight="1" x14ac:dyDescent="0.3">
      <c r="A28" s="13" t="s">
        <v>32</v>
      </c>
      <c r="B28" s="14">
        <f>'[1]миграция ФЕВРАЛЬ'!P73</f>
        <v>8201</v>
      </c>
      <c r="C28" s="15">
        <f>'[1]миграция ФЕВРАЛЬ'!P75</f>
        <v>6385.7675893183759</v>
      </c>
      <c r="D28" s="14">
        <f>'[1]миграция ФЕВРАЛЬ'!R73</f>
        <v>1930</v>
      </c>
      <c r="E28" s="14">
        <f t="shared" si="0"/>
        <v>23.533715400560908</v>
      </c>
      <c r="F28" s="14">
        <f>'[1]миграция ФЕВРАЛЬ'!S73</f>
        <v>6271</v>
      </c>
      <c r="G28" s="14">
        <f t="shared" si="1"/>
        <v>76.466284599439092</v>
      </c>
    </row>
    <row r="29" spans="1:7" ht="22.5" customHeight="1" x14ac:dyDescent="0.3">
      <c r="A29" s="13" t="s">
        <v>33</v>
      </c>
      <c r="B29" s="14">
        <f>'[1]миграция ФЕВРАЛЬ'!P76</f>
        <v>6050</v>
      </c>
      <c r="C29" s="15">
        <f>'[1]миграция ФЕВРАЛЬ'!P78</f>
        <v>5723.4046280991734</v>
      </c>
      <c r="D29" s="14">
        <f>'[1]миграция ФЕВРАЛЬ'!R76</f>
        <v>735</v>
      </c>
      <c r="E29" s="14">
        <f t="shared" si="0"/>
        <v>12.148760330578511</v>
      </c>
      <c r="F29" s="14">
        <f>'[1]миграция ФЕВРАЛЬ'!S76</f>
        <v>5315</v>
      </c>
      <c r="G29" s="14">
        <f t="shared" si="1"/>
        <v>87.851239669421489</v>
      </c>
    </row>
    <row r="30" spans="1:7" ht="22.5" customHeight="1" x14ac:dyDescent="0.3">
      <c r="A30" s="13" t="s">
        <v>34</v>
      </c>
      <c r="B30" s="14">
        <f>'[1]миграция ФЕВРАЛЬ'!P79</f>
        <v>9483</v>
      </c>
      <c r="C30" s="15">
        <f>'[1]миграция ФЕВРАЛЬ'!P81</f>
        <v>5569.2139618264264</v>
      </c>
      <c r="D30" s="14">
        <f>'[1]миграция ФЕВРАЛЬ'!R79</f>
        <v>3243</v>
      </c>
      <c r="E30" s="14">
        <f t="shared" si="0"/>
        <v>34.198038595381206</v>
      </c>
      <c r="F30" s="14">
        <f>'[1]миграция ФЕВРАЛЬ'!S79</f>
        <v>6240</v>
      </c>
      <c r="G30" s="14">
        <f t="shared" si="1"/>
        <v>65.801961404618794</v>
      </c>
    </row>
    <row r="31" spans="1:7" ht="22.5" customHeight="1" x14ac:dyDescent="0.3">
      <c r="A31" s="13" t="s">
        <v>35</v>
      </c>
      <c r="B31" s="14">
        <f>'[1]миграция ФЕВРАЛЬ'!P82</f>
        <v>12279</v>
      </c>
      <c r="C31" s="15">
        <f>'[1]миграция ФЕВРАЛЬ'!P84</f>
        <v>5606.0100985422268</v>
      </c>
      <c r="D31" s="14">
        <f>'[1]миграция ФЕВРАЛЬ'!R82</f>
        <v>3821</v>
      </c>
      <c r="E31" s="14">
        <f t="shared" si="0"/>
        <v>31.118169232022154</v>
      </c>
      <c r="F31" s="14">
        <f>'[1]миграция ФЕВРАЛЬ'!S82</f>
        <v>8458</v>
      </c>
      <c r="G31" s="14">
        <f t="shared" si="1"/>
        <v>68.881830767977846</v>
      </c>
    </row>
    <row r="32" spans="1:7" ht="22.5" customHeight="1" x14ac:dyDescent="0.3">
      <c r="A32" s="13" t="s">
        <v>36</v>
      </c>
      <c r="B32" s="14">
        <f>'[1]миграция ФЕВРАЛЬ'!P85</f>
        <v>12072</v>
      </c>
      <c r="C32" s="15">
        <f>'[1]миграция ФЕВРАЛЬ'!P87</f>
        <v>5446.74436713055</v>
      </c>
      <c r="D32" s="14">
        <f>'[1]миграция ФЕВРАЛЬ'!R85</f>
        <v>4774</v>
      </c>
      <c r="E32" s="14">
        <f t="shared" si="0"/>
        <v>39.546056991385029</v>
      </c>
      <c r="F32" s="14">
        <f>'[1]миграция ФЕВРАЛЬ'!S85</f>
        <v>7298</v>
      </c>
      <c r="G32" s="14">
        <f t="shared" si="1"/>
        <v>60.453943008614971</v>
      </c>
    </row>
    <row r="33" spans="1:7" ht="22.5" customHeight="1" x14ac:dyDescent="0.3">
      <c r="A33" s="13" t="s">
        <v>37</v>
      </c>
      <c r="B33" s="15">
        <f>'[1]миграция ФЕВРАЛЬ'!P88</f>
        <v>8952</v>
      </c>
      <c r="C33" s="15">
        <f>'[1]миграция ФЕВРАЛЬ'!P90</f>
        <v>5590.1041108132258</v>
      </c>
      <c r="D33" s="14">
        <f>'[1]миграция ФЕВРАЛЬ'!R88</f>
        <v>3229</v>
      </c>
      <c r="E33" s="14">
        <f t="shared" si="0"/>
        <v>36.070151921358359</v>
      </c>
      <c r="F33" s="14">
        <f>'[1]миграция ФЕВРАЛЬ'!S88</f>
        <v>5723</v>
      </c>
      <c r="G33" s="14">
        <f t="shared" si="1"/>
        <v>63.929848078641648</v>
      </c>
    </row>
    <row r="34" spans="1:7" ht="22.5" customHeight="1" x14ac:dyDescent="0.3">
      <c r="A34" s="13" t="s">
        <v>38</v>
      </c>
      <c r="B34" s="15">
        <f>'[1]миграция ФЕВРАЛЬ'!P91</f>
        <v>8497</v>
      </c>
      <c r="C34" s="15">
        <f>'[1]миграция ФЕВРАЛЬ'!P93</f>
        <v>5341.7595621984228</v>
      </c>
      <c r="D34" s="14">
        <f>'[1]миграция ФЕВРАЛЬ'!R91</f>
        <v>3569</v>
      </c>
      <c r="E34" s="14">
        <f t="shared" si="0"/>
        <v>42.003059903495348</v>
      </c>
      <c r="F34" s="14">
        <f>'[1]миграция ФЕВРАЛЬ'!S91</f>
        <v>4928</v>
      </c>
      <c r="G34" s="14">
        <f t="shared" si="1"/>
        <v>57.996940096504645</v>
      </c>
    </row>
    <row r="35" spans="1:7" s="12" customFormat="1" ht="22.5" customHeight="1" x14ac:dyDescent="0.3">
      <c r="A35" s="11" t="s">
        <v>39</v>
      </c>
      <c r="B35" s="11">
        <f>SUM(B36:B39)</f>
        <v>30968</v>
      </c>
      <c r="C35" s="11">
        <f>'[1]миграция ФЕВРАЛЬ'!P96</f>
        <v>5394.7489020924822</v>
      </c>
      <c r="D35" s="11">
        <f>SUM(D36:D39)</f>
        <v>6835</v>
      </c>
      <c r="E35" s="11">
        <f t="shared" si="0"/>
        <v>22.071170240247998</v>
      </c>
      <c r="F35" s="11">
        <f>SUM(F36:F39)</f>
        <v>24133</v>
      </c>
      <c r="G35" s="11">
        <f t="shared" si="1"/>
        <v>77.928829759752006</v>
      </c>
    </row>
    <row r="36" spans="1:7" ht="22.5" customHeight="1" x14ac:dyDescent="0.3">
      <c r="A36" s="15" t="s">
        <v>40</v>
      </c>
      <c r="B36" s="15">
        <f>'[1]миграция ФЕВРАЛЬ'!P97</f>
        <v>6770</v>
      </c>
      <c r="C36" s="15">
        <f>'[1]миграция ФЕВРАЛЬ'!P99</f>
        <v>5420.415066469719</v>
      </c>
      <c r="D36" s="14">
        <f>'[1]миграция ФЕВРАЛЬ'!R97</f>
        <v>1414</v>
      </c>
      <c r="E36" s="14">
        <f t="shared" si="0"/>
        <v>20.886262924667651</v>
      </c>
      <c r="F36" s="14">
        <f>'[1]миграция ФЕВРАЛЬ'!S97</f>
        <v>5356</v>
      </c>
      <c r="G36" s="14">
        <f t="shared" si="1"/>
        <v>79.113737075332352</v>
      </c>
    </row>
    <row r="37" spans="1:7" ht="22.5" customHeight="1" x14ac:dyDescent="0.3">
      <c r="A37" s="15" t="s">
        <v>41</v>
      </c>
      <c r="B37" s="15">
        <f>'[1]миграция ФЕВРАЛЬ'!P100</f>
        <v>7703</v>
      </c>
      <c r="C37" s="15">
        <f>'[1]миграция ФЕВРАЛЬ'!P102</f>
        <v>5252.7390627028426</v>
      </c>
      <c r="D37" s="14">
        <f>'[1]миграция ФЕВРАЛЬ'!R100</f>
        <v>1993</v>
      </c>
      <c r="E37" s="14">
        <f t="shared" si="0"/>
        <v>25.873036479293781</v>
      </c>
      <c r="F37" s="14">
        <f>'[1]миграция ФЕВРАЛЬ'!S100</f>
        <v>5710</v>
      </c>
      <c r="G37" s="14">
        <f t="shared" si="1"/>
        <v>74.126963520706227</v>
      </c>
    </row>
    <row r="38" spans="1:7" ht="22.5" customHeight="1" x14ac:dyDescent="0.3">
      <c r="A38" s="15" t="s">
        <v>42</v>
      </c>
      <c r="B38" s="15">
        <f>'[1]миграция ФЕВРАЛЬ'!P103</f>
        <v>3712</v>
      </c>
      <c r="C38" s="15">
        <f>'[1]миграция ФЕВРАЛЬ'!P105</f>
        <v>5308.6535560344828</v>
      </c>
      <c r="D38" s="14">
        <f>'[1]миграция ФЕВРАЛЬ'!R103</f>
        <v>1062</v>
      </c>
      <c r="E38" s="14">
        <f t="shared" si="0"/>
        <v>28.609913793103448</v>
      </c>
      <c r="F38" s="14">
        <f>'[1]миграция ФЕВРАЛЬ'!S103</f>
        <v>2650</v>
      </c>
      <c r="G38" s="14">
        <f t="shared" si="1"/>
        <v>71.390086206896555</v>
      </c>
    </row>
    <row r="39" spans="1:7" ht="22.5" customHeight="1" x14ac:dyDescent="0.3">
      <c r="A39" s="15" t="s">
        <v>43</v>
      </c>
      <c r="B39" s="15">
        <f>'[1]миграция ФЕВРАЛЬ'!P106</f>
        <v>12783</v>
      </c>
      <c r="C39" s="15">
        <f>'[1]миграция ФЕВРАЛЬ'!P108</f>
        <v>5491.7314401940075</v>
      </c>
      <c r="D39" s="14">
        <f>'[1]миграция ФЕВРАЛЬ'!R106</f>
        <v>2366</v>
      </c>
      <c r="E39" s="14">
        <f t="shared" si="0"/>
        <v>18.508957208792928</v>
      </c>
      <c r="F39" s="14">
        <f>'[1]миграция ФЕВРАЛЬ'!S106</f>
        <v>10417</v>
      </c>
      <c r="G39" s="14">
        <f t="shared" si="1"/>
        <v>81.491042791207065</v>
      </c>
    </row>
    <row r="40" spans="1:7" s="12" customFormat="1" ht="22.5" customHeight="1" x14ac:dyDescent="0.3">
      <c r="A40" s="10" t="s">
        <v>44</v>
      </c>
      <c r="B40" s="16">
        <f>'[1]миграция ФЕВРАЛЬ'!P109</f>
        <v>25424</v>
      </c>
      <c r="C40" s="11">
        <f>'[1]миграция ФЕВРАЛЬ'!P111</f>
        <v>5695.1103681560726</v>
      </c>
      <c r="D40" s="11">
        <f>'[1]миграция ФЕВРАЛЬ'!R109</f>
        <v>10502</v>
      </c>
      <c r="E40" s="11">
        <f t="shared" si="0"/>
        <v>41.307426054122089</v>
      </c>
      <c r="F40" s="11">
        <f>'[1]миграция ФЕВРАЛЬ'!S109</f>
        <v>14922</v>
      </c>
      <c r="G40" s="11">
        <f t="shared" si="1"/>
        <v>58.692573945877911</v>
      </c>
    </row>
    <row r="41" spans="1:7" s="12" customFormat="1" ht="22.5" customHeight="1" x14ac:dyDescent="0.3">
      <c r="A41" s="10" t="s">
        <v>45</v>
      </c>
      <c r="B41" s="11">
        <f>SUM(B42:B48)</f>
        <v>137181</v>
      </c>
      <c r="C41" s="11">
        <f>'[1]миграция ФЕВРАЛЬ'!P114</f>
        <v>5436.7901896035164</v>
      </c>
      <c r="D41" s="11">
        <f>SUM(D42:D48)</f>
        <v>46588</v>
      </c>
      <c r="E41" s="11">
        <f t="shared" si="0"/>
        <v>33.960971271531768</v>
      </c>
      <c r="F41" s="11">
        <f>SUM(F42:F48)</f>
        <v>90593</v>
      </c>
      <c r="G41" s="11">
        <f t="shared" si="1"/>
        <v>66.039028728468224</v>
      </c>
    </row>
    <row r="42" spans="1:7" ht="22.5" customHeight="1" x14ac:dyDescent="0.3">
      <c r="A42" s="13" t="s">
        <v>46</v>
      </c>
      <c r="B42" s="15">
        <f>'[1]миграция ФЕВРАЛЬ'!P115</f>
        <v>11177</v>
      </c>
      <c r="C42" s="15">
        <f>'[1]миграция ФЕВРАЛЬ'!P117</f>
        <v>5911.2846917777579</v>
      </c>
      <c r="D42" s="14">
        <f>'[1]миграция ФЕВРАЛЬ'!R115</f>
        <v>4639</v>
      </c>
      <c r="E42" s="14">
        <f t="shared" si="0"/>
        <v>41.504876084817035</v>
      </c>
      <c r="F42" s="14">
        <f>'[1]миграция ФЕВРАЛЬ'!S115</f>
        <v>6538</v>
      </c>
      <c r="G42" s="14">
        <f t="shared" si="1"/>
        <v>58.495123915182965</v>
      </c>
    </row>
    <row r="43" spans="1:7" ht="22.5" customHeight="1" x14ac:dyDescent="0.3">
      <c r="A43" s="13" t="s">
        <v>47</v>
      </c>
      <c r="B43" s="15">
        <f>'[1]миграция ФЕВРАЛЬ'!P118</f>
        <v>15091</v>
      </c>
      <c r="C43" s="14">
        <f>'[1]миграция ФЕВРАЛЬ'!P120</f>
        <v>5303.9145848518983</v>
      </c>
      <c r="D43" s="14">
        <f>'[1]миграция ФЕВРАЛЬ'!R118</f>
        <v>4679</v>
      </c>
      <c r="E43" s="14">
        <f t="shared" si="0"/>
        <v>31.005234908223443</v>
      </c>
      <c r="F43" s="14">
        <f>'[1]миграция ФЕВРАЛЬ'!S118</f>
        <v>10412</v>
      </c>
      <c r="G43" s="14">
        <f t="shared" si="1"/>
        <v>68.994765091776557</v>
      </c>
    </row>
    <row r="44" spans="1:7" ht="22.5" customHeight="1" x14ac:dyDescent="0.3">
      <c r="A44" s="13" t="s">
        <v>48</v>
      </c>
      <c r="B44" s="15">
        <f>'[1]миграция ФЕВРАЛЬ'!P121</f>
        <v>11691</v>
      </c>
      <c r="C44" s="15">
        <f>'[1]миграция ФЕВРАЛЬ'!P123</f>
        <v>5792.9042853477031</v>
      </c>
      <c r="D44" s="14">
        <f>'[1]миграция ФЕВРАЛЬ'!R121</f>
        <v>4340</v>
      </c>
      <c r="E44" s="14">
        <f t="shared" si="0"/>
        <v>37.12257291933966</v>
      </c>
      <c r="F44" s="14">
        <f>'[1]миграция ФЕВРАЛЬ'!S121</f>
        <v>7351</v>
      </c>
      <c r="G44" s="14">
        <f t="shared" si="1"/>
        <v>62.87742708066034</v>
      </c>
    </row>
    <row r="45" spans="1:7" ht="22.5" customHeight="1" x14ac:dyDescent="0.3">
      <c r="A45" s="13" t="s">
        <v>49</v>
      </c>
      <c r="B45" s="15">
        <f>'[1]миграция ФЕВРАЛЬ'!P124</f>
        <v>40024</v>
      </c>
      <c r="C45" s="14">
        <f>'[1]миграция ФЕВРАЛЬ'!P126</f>
        <v>5211.4978263042176</v>
      </c>
      <c r="D45" s="14">
        <f>'[1]миграция ФЕВРАЛЬ'!R124</f>
        <v>15192</v>
      </c>
      <c r="E45" s="14">
        <f t="shared" si="0"/>
        <v>37.957225664601239</v>
      </c>
      <c r="F45" s="14">
        <f>'[1]миграция ФЕВРАЛЬ'!S124</f>
        <v>24832</v>
      </c>
      <c r="G45" s="14">
        <f t="shared" si="1"/>
        <v>62.042774335398768</v>
      </c>
    </row>
    <row r="46" spans="1:7" ht="22.5" customHeight="1" x14ac:dyDescent="0.3">
      <c r="A46" s="13" t="s">
        <v>50</v>
      </c>
      <c r="B46" s="14">
        <f>'[1]миграция ФЕВРАЛЬ'!P127</f>
        <v>28412</v>
      </c>
      <c r="C46" s="15">
        <f>'[1]миграция ФЕВРАЛЬ'!P129</f>
        <v>5531.4063423905391</v>
      </c>
      <c r="D46" s="14">
        <f>'[1]миграция ФЕВРАЛЬ'!R127</f>
        <v>6109</v>
      </c>
      <c r="E46" s="14">
        <f t="shared" si="0"/>
        <v>21.50147824862734</v>
      </c>
      <c r="F46" s="14">
        <f>'[1]миграция ФЕВРАЛЬ'!S127</f>
        <v>22303</v>
      </c>
      <c r="G46" s="14">
        <f t="shared" si="1"/>
        <v>78.498521751372664</v>
      </c>
    </row>
    <row r="47" spans="1:7" ht="22.5" customHeight="1" x14ac:dyDescent="0.3">
      <c r="A47" s="13" t="s">
        <v>51</v>
      </c>
      <c r="B47" s="15">
        <f>'[1]миграция ФЕВРАЛЬ'!P130</f>
        <v>25993</v>
      </c>
      <c r="C47" s="15">
        <f>'[1]миграция ФЕВРАЛЬ'!P132</f>
        <v>5282.5772323317815</v>
      </c>
      <c r="D47" s="14">
        <f>'[1]миграция ФЕВРАЛЬ'!R130</f>
        <v>10397</v>
      </c>
      <c r="E47" s="14">
        <f t="shared" si="0"/>
        <v>39.999230562074409</v>
      </c>
      <c r="F47" s="14">
        <f>'[1]миграция ФЕВРАЛЬ'!S130</f>
        <v>15596</v>
      </c>
      <c r="G47" s="14">
        <f t="shared" si="1"/>
        <v>60.000769437925591</v>
      </c>
    </row>
    <row r="48" spans="1:7" ht="22.5" customHeight="1" x14ac:dyDescent="0.3">
      <c r="A48" s="13" t="s">
        <v>52</v>
      </c>
      <c r="B48" s="15">
        <f>'[1]миграция ФЕВРАЛЬ'!P133</f>
        <v>4793</v>
      </c>
      <c r="C48" s="15">
        <f>'[1]миграция ФЕВРАЛЬ'!P135</f>
        <v>6036.7892760275399</v>
      </c>
      <c r="D48" s="14">
        <f>'[1]миграция ФЕВРАЛЬ'!R133</f>
        <v>1232</v>
      </c>
      <c r="E48" s="14">
        <f t="shared" si="0"/>
        <v>25.704151888170244</v>
      </c>
      <c r="F48" s="14">
        <f>'[1]миграция ФЕВРАЛЬ'!S133</f>
        <v>3561</v>
      </c>
      <c r="G48" s="14">
        <f t="shared" si="1"/>
        <v>74.295848111829756</v>
      </c>
    </row>
    <row r="49" spans="1:7" s="12" customFormat="1" ht="22.5" customHeight="1" x14ac:dyDescent="0.3">
      <c r="A49" s="10" t="s">
        <v>53</v>
      </c>
      <c r="B49" s="11">
        <f>SUM(B50:B54)</f>
        <v>60648</v>
      </c>
      <c r="C49" s="11">
        <f>'[1]миграция ФЕВРАЛЬ'!P138</f>
        <v>5348.9034098403909</v>
      </c>
      <c r="D49" s="11">
        <f>SUM(D50:D54)</f>
        <v>28318</v>
      </c>
      <c r="E49" s="11">
        <f t="shared" si="0"/>
        <v>46.692388866904096</v>
      </c>
      <c r="F49" s="11">
        <f>SUM(F50:F54)</f>
        <v>32330</v>
      </c>
      <c r="G49" s="11">
        <f t="shared" si="1"/>
        <v>53.307611133095904</v>
      </c>
    </row>
    <row r="50" spans="1:7" ht="22.5" customHeight="1" x14ac:dyDescent="0.3">
      <c r="A50" s="13" t="s">
        <v>54</v>
      </c>
      <c r="B50" s="15">
        <f>'[1]миграция ФЕВРАЛЬ'!P139</f>
        <v>6315</v>
      </c>
      <c r="C50" s="15">
        <f>'[1]миграция ФЕВРАЛЬ'!P141</f>
        <v>5491.9037212984958</v>
      </c>
      <c r="D50" s="14">
        <f>'[1]миграция ФЕВРАЛЬ'!R139</f>
        <v>2114</v>
      </c>
      <c r="E50" s="14">
        <f t="shared" si="0"/>
        <v>33.475851148060173</v>
      </c>
      <c r="F50" s="14">
        <f>'[1]миграция ФЕВРАЛЬ'!S139</f>
        <v>4201</v>
      </c>
      <c r="G50" s="14">
        <f t="shared" si="1"/>
        <v>66.524148851939827</v>
      </c>
    </row>
    <row r="51" spans="1:7" ht="22.5" customHeight="1" x14ac:dyDescent="0.3">
      <c r="A51" s="13" t="s">
        <v>55</v>
      </c>
      <c r="B51" s="15">
        <f>'[1]миграция ФЕВРАЛЬ'!P142</f>
        <v>2566</v>
      </c>
      <c r="C51" s="15">
        <f>'[1]миграция ФЕВРАЛЬ'!P144</f>
        <v>5688.2166796570536</v>
      </c>
      <c r="D51" s="14">
        <f>'[1]миграция ФЕВРАЛЬ'!R142</f>
        <v>1035</v>
      </c>
      <c r="E51" s="14">
        <f t="shared" si="0"/>
        <v>40.33515198752923</v>
      </c>
      <c r="F51" s="14">
        <f>'[1]миграция ФЕВРАЛЬ'!S142</f>
        <v>1531</v>
      </c>
      <c r="G51" s="14">
        <f t="shared" si="1"/>
        <v>59.66484801247077</v>
      </c>
    </row>
    <row r="52" spans="1:7" ht="22.5" customHeight="1" x14ac:dyDescent="0.3">
      <c r="A52" s="13" t="s">
        <v>56</v>
      </c>
      <c r="B52" s="15">
        <f>'[1]миграция ФЕВРАЛЬ'!P145</f>
        <v>13342</v>
      </c>
      <c r="C52" s="15">
        <f>'[1]миграция ФЕВРАЛЬ'!P147</f>
        <v>5309.0301304152299</v>
      </c>
      <c r="D52" s="14">
        <f>'[1]миграция ФЕВРАЛЬ'!R145</f>
        <v>5062</v>
      </c>
      <c r="E52" s="14">
        <f t="shared" si="0"/>
        <v>37.940338779793137</v>
      </c>
      <c r="F52" s="14">
        <f>'[1]миграция ФЕВРАЛЬ'!S145</f>
        <v>8280</v>
      </c>
      <c r="G52" s="14">
        <f t="shared" si="1"/>
        <v>62.059661220206863</v>
      </c>
    </row>
    <row r="53" spans="1:7" ht="22.5" customHeight="1" x14ac:dyDescent="0.3">
      <c r="A53" s="13" t="s">
        <v>57</v>
      </c>
      <c r="B53" s="15">
        <f>'[1]миграция ФЕВРАЛЬ'!P148</f>
        <v>22049</v>
      </c>
      <c r="C53" s="15">
        <f>'[1]миграция ФЕВРАЛЬ'!P150</f>
        <v>5486.0917955462837</v>
      </c>
      <c r="D53" s="14">
        <f>'[1]миграция ФЕВРАЛЬ'!R148</f>
        <v>10270</v>
      </c>
      <c r="E53" s="14">
        <f t="shared" si="0"/>
        <v>46.578076103224639</v>
      </c>
      <c r="F53" s="14">
        <f>'[1]миграция ФЕВРАЛЬ'!S148</f>
        <v>11779</v>
      </c>
      <c r="G53" s="14">
        <f t="shared" si="1"/>
        <v>53.421923896775361</v>
      </c>
    </row>
    <row r="54" spans="1:7" ht="22.5" customHeight="1" x14ac:dyDescent="0.3">
      <c r="A54" s="13" t="s">
        <v>58</v>
      </c>
      <c r="B54" s="15">
        <f>'[1]миграция ФЕВРАЛЬ'!P151</f>
        <v>16376</v>
      </c>
      <c r="C54" s="15">
        <f>'[1]миграция ФЕВРАЛЬ'!P153</f>
        <v>5088.3634587200786</v>
      </c>
      <c r="D54" s="14">
        <f>'[1]миграция ФЕВРАЛЬ'!R151</f>
        <v>9837</v>
      </c>
      <c r="E54" s="14">
        <f t="shared" si="0"/>
        <v>60.069614069369813</v>
      </c>
      <c r="F54" s="14">
        <f>'[1]миграция ФЕВРАЛЬ'!S151</f>
        <v>6539</v>
      </c>
      <c r="G54" s="14">
        <f t="shared" si="1"/>
        <v>39.930385930630194</v>
      </c>
    </row>
    <row r="55" spans="1:7" s="12" customFormat="1" ht="22.5" customHeight="1" x14ac:dyDescent="0.3">
      <c r="A55" s="11" t="s">
        <v>59</v>
      </c>
      <c r="B55" s="11">
        <f>SUM(B56:B67)</f>
        <v>127513</v>
      </c>
      <c r="C55" s="11">
        <f>'[1]миграция ФЕВРАЛЬ'!P156</f>
        <v>5401.0329691874558</v>
      </c>
      <c r="D55" s="11">
        <f>SUM(D56:D67)</f>
        <v>38844</v>
      </c>
      <c r="E55" s="11">
        <f t="shared" si="0"/>
        <v>30.462776344372735</v>
      </c>
      <c r="F55" s="11">
        <f>SUM(F56:F67)</f>
        <v>88669</v>
      </c>
      <c r="G55" s="11">
        <f t="shared" si="1"/>
        <v>69.537223655627272</v>
      </c>
    </row>
    <row r="56" spans="1:7" ht="22.5" customHeight="1" x14ac:dyDescent="0.3">
      <c r="A56" s="15" t="s">
        <v>60</v>
      </c>
      <c r="B56" s="15">
        <f>'[1]миграция ФЕВРАЛЬ'!P157</f>
        <v>8470</v>
      </c>
      <c r="C56" s="15">
        <f>'[1]миграция ФЕВРАЛЬ'!P159</f>
        <v>5832.6576151121608</v>
      </c>
      <c r="D56" s="14">
        <f>'[1]миграция ФЕВРАЛЬ'!R157</f>
        <v>1656</v>
      </c>
      <c r="E56" s="14">
        <f t="shared" si="0"/>
        <v>19.551357733175916</v>
      </c>
      <c r="F56" s="14">
        <f>'[1]миграция ФЕВРАЛЬ'!S157</f>
        <v>6814</v>
      </c>
      <c r="G56" s="14">
        <f t="shared" si="1"/>
        <v>80.448642266824095</v>
      </c>
    </row>
    <row r="57" spans="1:7" ht="22.5" customHeight="1" x14ac:dyDescent="0.3">
      <c r="A57" s="15" t="s">
        <v>61</v>
      </c>
      <c r="B57" s="15">
        <f>'[1]миграция ФЕВРАЛЬ'!P160</f>
        <v>4371</v>
      </c>
      <c r="C57" s="15">
        <f>'[1]миграция ФЕВРАЛЬ'!P162</f>
        <v>5603.0306566003201</v>
      </c>
      <c r="D57" s="14">
        <f>'[1]миграция ФЕВРАЛЬ'!R160</f>
        <v>993</v>
      </c>
      <c r="E57" s="14">
        <f t="shared" si="0"/>
        <v>22.717913520933426</v>
      </c>
      <c r="F57" s="14">
        <f>'[1]миграция ФЕВРАЛЬ'!S160</f>
        <v>3378</v>
      </c>
      <c r="G57" s="14">
        <f t="shared" si="1"/>
        <v>77.282086479066578</v>
      </c>
    </row>
    <row r="58" spans="1:7" ht="22.5" customHeight="1" x14ac:dyDescent="0.3">
      <c r="A58" s="15" t="s">
        <v>62</v>
      </c>
      <c r="B58" s="15">
        <f>'[1]миграция ФЕВРАЛЬ'!P163</f>
        <v>2933</v>
      </c>
      <c r="C58" s="15">
        <f>'[1]миграция ФЕВРАЛЬ'!P165</f>
        <v>6612.992840095465</v>
      </c>
      <c r="D58" s="14">
        <f>'[1]миграция ФЕВРАЛЬ'!R163</f>
        <v>237</v>
      </c>
      <c r="E58" s="14">
        <f t="shared" si="0"/>
        <v>8.0804636890555734</v>
      </c>
      <c r="F58" s="14">
        <f>'[1]миграция ФЕВРАЛЬ'!S163</f>
        <v>2696</v>
      </c>
      <c r="G58" s="14">
        <f t="shared" si="1"/>
        <v>91.919536310944423</v>
      </c>
    </row>
    <row r="59" spans="1:7" ht="22.5" customHeight="1" x14ac:dyDescent="0.3">
      <c r="A59" s="15" t="s">
        <v>63</v>
      </c>
      <c r="B59" s="15">
        <f>'[1]миграция ФЕВРАЛЬ'!P166</f>
        <v>3135</v>
      </c>
      <c r="C59" s="15">
        <f>'[1]миграция ФЕВРАЛЬ'!P168</f>
        <v>6070.8851674641146</v>
      </c>
      <c r="D59" s="14">
        <f>'[1]миграция ФЕВРАЛЬ'!R166</f>
        <v>936</v>
      </c>
      <c r="E59" s="14">
        <f t="shared" si="0"/>
        <v>29.856459330143544</v>
      </c>
      <c r="F59" s="14">
        <f>'[1]миграция ФЕВРАЛЬ'!S166</f>
        <v>2199</v>
      </c>
      <c r="G59" s="14">
        <f t="shared" si="1"/>
        <v>70.143540669856463</v>
      </c>
    </row>
    <row r="60" spans="1:7" ht="22.5" customHeight="1" x14ac:dyDescent="0.3">
      <c r="A60" s="15" t="s">
        <v>64</v>
      </c>
      <c r="B60" s="15">
        <f>'[1]миграция ФЕВРАЛЬ'!P169</f>
        <v>12057</v>
      </c>
      <c r="C60" s="15">
        <f>'[1]миграция ФЕВРАЛЬ'!P171</f>
        <v>5221.3451107240608</v>
      </c>
      <c r="D60" s="14">
        <f>'[1]миграция ФЕВРАЛЬ'!R169</f>
        <v>4733</v>
      </c>
      <c r="E60" s="14">
        <f t="shared" si="0"/>
        <v>39.255204445550298</v>
      </c>
      <c r="F60" s="14">
        <f>'[1]миграция ФЕВРАЛЬ'!S169</f>
        <v>7324</v>
      </c>
      <c r="G60" s="14">
        <f t="shared" si="1"/>
        <v>60.744795554449695</v>
      </c>
    </row>
    <row r="61" spans="1:7" ht="22.5" customHeight="1" x14ac:dyDescent="0.3">
      <c r="A61" s="15" t="s">
        <v>65</v>
      </c>
      <c r="B61" s="15">
        <f>'[1]миграция ФЕВРАЛЬ'!P172</f>
        <v>15506</v>
      </c>
      <c r="C61" s="15">
        <f>'[1]миграция ФЕВРАЛЬ'!P174</f>
        <v>5364.2050819037795</v>
      </c>
      <c r="D61" s="14">
        <f>'[1]миграция ФЕВРАЛЬ'!R172</f>
        <v>6483</v>
      </c>
      <c r="E61" s="14">
        <f t="shared" si="0"/>
        <v>41.809622081774798</v>
      </c>
      <c r="F61" s="14">
        <f>'[1]миграция ФЕВРАЛЬ'!S172</f>
        <v>9023</v>
      </c>
      <c r="G61" s="14">
        <f t="shared" si="1"/>
        <v>58.190377918225202</v>
      </c>
    </row>
    <row r="62" spans="1:7" ht="22.5" customHeight="1" x14ac:dyDescent="0.3">
      <c r="A62" s="15" t="s">
        <v>66</v>
      </c>
      <c r="B62" s="15">
        <f>'[1]миграция ФЕВРАЛЬ'!P175</f>
        <v>16649</v>
      </c>
      <c r="C62" s="15">
        <f>'[1]миграция ФЕВРАЛЬ'!P177</f>
        <v>5157.4774460928584</v>
      </c>
      <c r="D62" s="14">
        <f>'[1]миграция ФЕВРАЛЬ'!R175</f>
        <v>5300</v>
      </c>
      <c r="E62" s="14">
        <f t="shared" si="0"/>
        <v>31.833743768394495</v>
      </c>
      <c r="F62" s="14">
        <f>'[1]миграция ФЕВРАЛЬ'!S175</f>
        <v>11349</v>
      </c>
      <c r="G62" s="14">
        <f t="shared" si="1"/>
        <v>68.166256231605502</v>
      </c>
    </row>
    <row r="63" spans="1:7" ht="22.5" customHeight="1" x14ac:dyDescent="0.3">
      <c r="A63" s="15" t="s">
        <v>67</v>
      </c>
      <c r="B63" s="15">
        <f>'[1]миграция ФЕВРАЛЬ'!P178</f>
        <v>15165</v>
      </c>
      <c r="C63" s="15">
        <f>'[1]миграция ФЕВРАЛЬ'!P180</f>
        <v>5224.5076821628754</v>
      </c>
      <c r="D63" s="14">
        <f>'[1]миграция ФЕВРАЛЬ'!R178</f>
        <v>3899</v>
      </c>
      <c r="E63" s="14">
        <f t="shared" si="0"/>
        <v>25.710517639301024</v>
      </c>
      <c r="F63" s="14">
        <f>'[1]миграция ФЕВРАЛЬ'!S178</f>
        <v>11266</v>
      </c>
      <c r="G63" s="14">
        <f t="shared" si="1"/>
        <v>74.289482360698983</v>
      </c>
    </row>
    <row r="64" spans="1:7" ht="22.5" customHeight="1" x14ac:dyDescent="0.3">
      <c r="A64" s="15" t="s">
        <v>68</v>
      </c>
      <c r="B64" s="15">
        <f>'[1]миграция ФЕВРАЛЬ'!P181</f>
        <v>3516</v>
      </c>
      <c r="C64" s="15">
        <f>'[1]миграция ФЕВРАЛЬ'!P183</f>
        <v>5721.3142775881688</v>
      </c>
      <c r="D64" s="14">
        <f>'[1]миграция ФЕВРАЛЬ'!R181</f>
        <v>950</v>
      </c>
      <c r="E64" s="14">
        <f t="shared" si="0"/>
        <v>27.019340159271898</v>
      </c>
      <c r="F64" s="14">
        <f>'[1]миграция ФЕВРАЛЬ'!S181</f>
        <v>2566</v>
      </c>
      <c r="G64" s="14">
        <f t="shared" si="1"/>
        <v>72.980659840728094</v>
      </c>
    </row>
    <row r="65" spans="1:7" ht="22.5" customHeight="1" x14ac:dyDescent="0.3">
      <c r="A65" s="15" t="s">
        <v>69</v>
      </c>
      <c r="B65" s="15">
        <f>'[1]миграция ФЕВРАЛЬ'!P184</f>
        <v>12164</v>
      </c>
      <c r="C65" s="15">
        <f>'[1]миграция ФЕВРАЛЬ'!P186</f>
        <v>5185.7629069385075</v>
      </c>
      <c r="D65" s="14">
        <f>'[1]миграция ФЕВРАЛЬ'!R184</f>
        <v>3947</v>
      </c>
      <c r="E65" s="14">
        <f t="shared" si="0"/>
        <v>32.448207826372908</v>
      </c>
      <c r="F65" s="14">
        <f>'[1]миграция ФЕВРАЛЬ'!S184</f>
        <v>8217</v>
      </c>
      <c r="G65" s="14">
        <f t="shared" si="1"/>
        <v>67.551792173627106</v>
      </c>
    </row>
    <row r="66" spans="1:7" ht="22.5" customHeight="1" x14ac:dyDescent="0.3">
      <c r="A66" s="15" t="s">
        <v>70</v>
      </c>
      <c r="B66" s="15">
        <f>'[1]миграция ФЕВРАЛЬ'!P187</f>
        <v>30239</v>
      </c>
      <c r="C66" s="15">
        <f>'[1]миграция ФЕВРАЛЬ'!P189</f>
        <v>5357.685637752571</v>
      </c>
      <c r="D66" s="14">
        <f>'[1]миграция ФЕВРАЛЬ'!R187</f>
        <v>8311</v>
      </c>
      <c r="E66" s="14">
        <f t="shared" si="0"/>
        <v>27.484374483283176</v>
      </c>
      <c r="F66" s="14">
        <f>'[1]миграция ФЕВРАЛЬ'!S187</f>
        <v>21928</v>
      </c>
      <c r="G66" s="14">
        <f t="shared" si="1"/>
        <v>72.515625516716824</v>
      </c>
    </row>
    <row r="67" spans="1:7" ht="22.5" customHeight="1" x14ac:dyDescent="0.3">
      <c r="A67" s="15" t="s">
        <v>71</v>
      </c>
      <c r="B67" s="15">
        <f>'[1]миграция ФЕВРАЛЬ'!P190</f>
        <v>3308</v>
      </c>
      <c r="C67" s="15">
        <f>'[1]миграция ФЕВРАЛЬ'!P192</f>
        <v>6029.5909915356715</v>
      </c>
      <c r="D67" s="14">
        <f>'[1]миграция ФЕВРАЛЬ'!R190</f>
        <v>1399</v>
      </c>
      <c r="E67" s="14">
        <f t="shared" si="0"/>
        <v>42.291414752116083</v>
      </c>
      <c r="F67" s="14">
        <f>'[1]миграция ФЕВРАЛЬ'!S190</f>
        <v>1909</v>
      </c>
      <c r="G67" s="14">
        <f t="shared" si="1"/>
        <v>57.708585247883917</v>
      </c>
    </row>
    <row r="69" spans="1:7" ht="19.5" x14ac:dyDescent="0.3">
      <c r="A69" s="17"/>
      <c r="B69" s="17"/>
      <c r="C69" s="17"/>
      <c r="D69" s="18"/>
      <c r="E69" s="19"/>
      <c r="F69" s="19"/>
      <c r="G69" s="19"/>
    </row>
    <row r="70" spans="1:7" ht="23.25" x14ac:dyDescent="0.35">
      <c r="A70" s="20" t="s">
        <v>72</v>
      </c>
      <c r="B70" s="20"/>
      <c r="C70" s="20"/>
      <c r="D70" s="21"/>
      <c r="E70" s="22" t="s">
        <v>73</v>
      </c>
      <c r="F70" s="22"/>
      <c r="G70" s="22"/>
    </row>
  </sheetData>
  <mergeCells count="12">
    <mergeCell ref="A69:C69"/>
    <mergeCell ref="E69:G69"/>
    <mergeCell ref="A70:C70"/>
    <mergeCell ref="E70:G70"/>
    <mergeCell ref="A1:G1"/>
    <mergeCell ref="A2:G2"/>
    <mergeCell ref="A3:A5"/>
    <mergeCell ref="B3:B5"/>
    <mergeCell ref="C3:C5"/>
    <mergeCell ref="D3:G3"/>
    <mergeCell ref="D4:E4"/>
    <mergeCell ref="F4:G4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ФЕВРАЛЬ</vt:lpstr>
      <vt:lpstr>'почта банк ФЕВРАЛЬ'!Область_печати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2023-12-25T05:47:20Z</dcterms:created>
  <dcterms:modified xsi:type="dcterms:W3CDTF">2023-12-25T05:47:36Z</dcterms:modified>
</cp:coreProperties>
</file>