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B4F8DCBE-5163-4CB1-9542-ED29BBAC86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Лист1!$A$1:$BN$29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9" i="1" l="1"/>
  <c r="AN29" i="1"/>
  <c r="AO29" i="1"/>
  <c r="AP29" i="1"/>
  <c r="AQ29" i="1"/>
  <c r="J28" i="1" l="1"/>
  <c r="S28" i="1"/>
  <c r="X28" i="1"/>
  <c r="AL28" i="1"/>
  <c r="AR28" i="1"/>
  <c r="AF28" i="1"/>
  <c r="BA28" i="1"/>
  <c r="BK29" i="1"/>
  <c r="BN29" i="1"/>
  <c r="K29" i="1"/>
  <c r="L29" i="1"/>
  <c r="M29" i="1"/>
  <c r="N29" i="1"/>
  <c r="O29" i="1"/>
  <c r="P29" i="1"/>
  <c r="Q29" i="1"/>
  <c r="R29" i="1"/>
  <c r="T29" i="1"/>
  <c r="U29" i="1"/>
  <c r="V29" i="1"/>
  <c r="W29" i="1"/>
  <c r="Y29" i="1"/>
  <c r="Z29" i="1"/>
  <c r="AA29" i="1"/>
  <c r="AB29" i="1"/>
  <c r="AC29" i="1"/>
  <c r="AD29" i="1"/>
  <c r="AE29" i="1"/>
  <c r="AG29" i="1"/>
  <c r="AH29" i="1"/>
  <c r="AI29" i="1"/>
  <c r="AJ29" i="1"/>
  <c r="AK29" i="1"/>
  <c r="AS29" i="1"/>
  <c r="AT29" i="1"/>
  <c r="AU29" i="1"/>
  <c r="AV29" i="1"/>
  <c r="AW29" i="1"/>
  <c r="AX29" i="1"/>
  <c r="AY29" i="1"/>
  <c r="AZ29" i="1"/>
  <c r="BB29" i="1"/>
  <c r="BC29" i="1"/>
  <c r="BD29" i="1"/>
  <c r="BE29" i="1"/>
  <c r="BF29" i="1"/>
  <c r="BG29" i="1"/>
  <c r="BH29" i="1"/>
  <c r="BI29" i="1"/>
  <c r="BJ29" i="1"/>
  <c r="BL29" i="1"/>
  <c r="BM29" i="1"/>
  <c r="E28" i="1"/>
  <c r="G29" i="1"/>
  <c r="H29" i="1"/>
  <c r="I29" i="1"/>
  <c r="D28" i="1" l="1"/>
  <c r="F29" i="1" l="1"/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AL29" i="1" l="1"/>
  <c r="E29" i="1"/>
  <c r="BA29" i="1"/>
  <c r="AR29" i="1"/>
  <c r="AF29" i="1"/>
  <c r="X29" i="1"/>
  <c r="S29" i="1"/>
  <c r="J29" i="1"/>
  <c r="D5" i="1"/>
  <c r="D2" i="1"/>
  <c r="D4" i="1"/>
  <c r="D6" i="1"/>
  <c r="D8" i="1"/>
  <c r="D11" i="1"/>
  <c r="D13" i="1"/>
  <c r="D15" i="1"/>
  <c r="D20" i="1"/>
  <c r="D24" i="1"/>
  <c r="D14" i="1" l="1"/>
  <c r="D16" i="1"/>
  <c r="D21" i="1"/>
  <c r="D18" i="1"/>
  <c r="D27" i="1"/>
  <c r="D22" i="1"/>
  <c r="D12" i="1"/>
  <c r="D10" i="1"/>
  <c r="D19" i="1"/>
  <c r="D26" i="1"/>
  <c r="D17" i="1"/>
  <c r="D3" i="1"/>
  <c r="D23" i="1"/>
  <c r="D25" i="1"/>
  <c r="D9" i="1"/>
  <c r="D7" i="1"/>
  <c r="D29" i="1" l="1"/>
</calcChain>
</file>

<file path=xl/sharedStrings.xml><?xml version="1.0" encoding="utf-8"?>
<sst xmlns="http://schemas.openxmlformats.org/spreadsheetml/2006/main" count="95" uniqueCount="95">
  <si>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</si>
  <si>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</si>
  <si>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</si>
  <si>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</si>
  <si>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</si>
  <si>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</si>
  <si>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</si>
  <si>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</si>
  <si>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</si>
  <si>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</si>
  <si>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</si>
  <si>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</si>
  <si>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</si>
  <si>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</si>
  <si>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</si>
  <si>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</si>
  <si>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</si>
  <si>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</si>
  <si>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</si>
  <si>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</si>
  <si>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</si>
  <si>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</si>
  <si>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</si>
  <si>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</si>
  <si>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</si>
  <si>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</si>
  <si>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</si>
  <si>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</si>
  <si>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</si>
  <si>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</si>
  <si>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</si>
  <si>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</si>
  <si>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</si>
  <si>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</si>
  <si>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</si>
  <si>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</si>
  <si>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</si>
  <si>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</si>
  <si>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</si>
  <si>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</si>
  <si>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</si>
  <si>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</si>
  <si>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</si>
  <si>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</si>
  <si>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</si>
  <si>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</si>
  <si>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</si>
  <si>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</si>
  <si>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</si>
  <si>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</si>
  <si>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</si>
  <si>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</si>
  <si>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Манас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</si>
  <si>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</si>
  <si>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</si>
  <si>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</si>
  <si>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</si>
  <si>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</si>
  <si>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</si>
  <si>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</si>
  <si>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</si>
  <si>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</si>
  <si>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</si>
  <si>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</si>
  <si>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</si>
  <si>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</si>
  <si>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</si>
  <si>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</si>
  <si>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</si>
  <si>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</si>
  <si>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</si>
  <si>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</si>
  <si>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</si>
  <si>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</si>
  <si>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</si>
  <si>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</si>
  <si>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</si>
  <si>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</si>
  <si>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</si>
  <si>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</si>
  <si>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</si>
  <si>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</si>
  <si>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</si>
  <si>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</si>
  <si>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</si>
  <si>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</si>
  <si>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</si>
  <si>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</si>
  <si>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</si>
  <si>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</si>
  <si>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</si>
  <si>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</si>
  <si>
    <t>Айтматов (чел)</t>
  </si>
  <si>
    <t>Военнослужащие исполнившие задачу на таджикско-афганской участке с 1993-1999гг.</t>
  </si>
  <si>
    <t>г. Каракол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</si>
</sst>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0.0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4" fontId="3" fillId="0" borderId="5" xfId="0" applyNumberFormat="1" applyFont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165" fontId="3" fillId="5" borderId="5" xfId="1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9"/>
  <sheetViews>
    <sheetView tabSelected="1" zoomScale="55" zoomScaleNormal="55" zoomScaleSheetLayoutView="55" workbookViewId="0">
      <selection activeCell="C36" sqref="C36"/>
    </sheetView>
  </sheetViews>
  <sheetFormatPr defaultRowHeight="15" x14ac:dyDescent="0.25"/>
  <cols>
    <col min="2" max="2" width="35.28515625" customWidth="1"/>
    <col min="3" max="3" width="10.140625" customWidth="1"/>
    <col min="4" max="4" width="10.85546875" customWidth="1"/>
    <col min="5" max="5" width="10.28515625" customWidth="1"/>
    <col min="6" max="7" width="11.28515625" customWidth="1"/>
    <col min="8" max="8" width="11.5703125" customWidth="1"/>
    <col min="9" max="9" width="11.85546875" customWidth="1"/>
    <col min="10" max="10" width="10.5703125" customWidth="1"/>
    <col min="11" max="11" width="9.7109375" customWidth="1"/>
    <col min="12" max="13" width="9.85546875" customWidth="1"/>
    <col min="14" max="14" width="9.5703125" customWidth="1"/>
    <col min="15" max="15" width="9.42578125" customWidth="1"/>
    <col min="16" max="16" width="11.28515625" customWidth="1"/>
    <col min="17" max="17" width="10.7109375" customWidth="1"/>
    <col min="18" max="18" width="10.140625" customWidth="1"/>
    <col min="19" max="19" width="10" customWidth="1"/>
    <col min="20" max="20" width="9.85546875" customWidth="1"/>
    <col min="21" max="21" width="9.5703125" customWidth="1"/>
    <col min="22" max="22" width="9.7109375" customWidth="1"/>
    <col min="24" max="24" width="9.5703125" customWidth="1"/>
    <col min="25" max="25" width="10.42578125" customWidth="1"/>
    <col min="26" max="26" width="10.7109375" customWidth="1"/>
    <col min="27" max="27" width="10.28515625" customWidth="1"/>
    <col min="29" max="29" width="10" customWidth="1"/>
    <col min="31" max="31" width="9.85546875" customWidth="1"/>
    <col min="32" max="32" width="10.140625" customWidth="1"/>
    <col min="37" max="37" width="10.140625" customWidth="1"/>
    <col min="38" max="38" width="9.5703125" customWidth="1"/>
    <col min="40" max="40" width="9.5703125" customWidth="1"/>
    <col min="41" max="41" width="9.7109375" customWidth="1"/>
    <col min="42" max="42" width="9.85546875" customWidth="1"/>
    <col min="44" max="44" width="9.5703125" customWidth="1"/>
    <col min="46" max="46" width="9.85546875" customWidth="1"/>
    <col min="54" max="54" width="10" customWidth="1"/>
    <col min="55" max="55" width="10.85546875" customWidth="1"/>
    <col min="56" max="56" width="10.28515625" customWidth="1"/>
    <col min="57" max="57" width="10.42578125" customWidth="1"/>
    <col min="58" max="58" width="10.28515625" customWidth="1"/>
    <col min="59" max="60" width="10.5703125" customWidth="1"/>
    <col min="61" max="61" width="9.85546875" customWidth="1"/>
    <col min="62" max="62" width="9.5703125" customWidth="1"/>
    <col min="63" max="63" width="9.7109375" customWidth="1"/>
    <col min="64" max="64" width="9.42578125" customWidth="1"/>
    <col min="65" max="65" width="9.28515625" customWidth="1"/>
    <col min="66" max="66" width="9.42578125" customWidth="1"/>
  </cols>
  <sheetData>
    <row r="1" spans="1:66" s="1" customFormat="1" ht="52.5" customHeight="1" x14ac:dyDescent="0.25">
      <c r="A1" s="17" t="s">
        <v>0</v>
      </c>
      <c r="B1" s="18" t="s">
        <v>1</v>
      </c>
      <c r="C1" s="21" t="s">
        <v>36</v>
      </c>
      <c r="D1" s="20" t="s">
        <v>39</v>
      </c>
      <c r="E1" s="19" t="s">
        <v>37</v>
      </c>
      <c r="F1" s="21" t="s">
        <v>38</v>
      </c>
      <c r="G1" s="21" t="s">
        <v>40</v>
      </c>
      <c r="H1" s="21" t="s">
        <v>41</v>
      </c>
      <c r="I1" s="21" t="s">
        <v>42</v>
      </c>
      <c r="J1" s="19" t="s">
        <v>50</v>
      </c>
      <c r="K1" s="21" t="s">
        <v>43</v>
      </c>
      <c r="L1" s="21" t="s">
        <v>88</v>
      </c>
      <c r="M1" s="21" t="s">
        <v>44</v>
      </c>
      <c r="N1" s="21" t="s">
        <v>45</v>
      </c>
      <c r="O1" s="21" t="s">
        <v>46</v>
      </c>
      <c r="P1" s="21" t="s">
        <v>47</v>
      </c>
      <c r="Q1" s="21" t="s">
        <v>48</v>
      </c>
      <c r="R1" s="21" t="s">
        <v>49</v>
      </c>
      <c r="S1" s="19" t="s">
        <v>2</v>
      </c>
      <c r="T1" s="23" t="s">
        <v>89</v>
      </c>
      <c r="U1" s="21" t="s">
        <v>51</v>
      </c>
      <c r="V1" s="22" t="s">
        <v>92</v>
      </c>
      <c r="W1" s="21" t="s">
        <v>52</v>
      </c>
      <c r="X1" s="19" t="s">
        <v>3</v>
      </c>
      <c r="Y1" s="21" t="s">
        <v>94</v>
      </c>
      <c r="Z1" s="21" t="s">
        <v>53</v>
      </c>
      <c r="AA1" s="21" t="s">
        <v>54</v>
      </c>
      <c r="AB1" s="21" t="s">
        <v>55</v>
      </c>
      <c r="AC1" s="21" t="s">
        <v>56</v>
      </c>
      <c r="AD1" s="21" t="s">
        <v>57</v>
      </c>
      <c r="AE1" s="21" t="s">
        <v>58</v>
      </c>
      <c r="AF1" s="19" t="s">
        <v>4</v>
      </c>
      <c r="AG1" s="21" t="s">
        <v>59</v>
      </c>
      <c r="AH1" s="21" t="s">
        <v>60</v>
      </c>
      <c r="AI1" s="21" t="s">
        <v>61</v>
      </c>
      <c r="AJ1" s="21" t="s">
        <v>62</v>
      </c>
      <c r="AK1" s="21" t="s">
        <v>63</v>
      </c>
      <c r="AL1" s="19" t="s">
        <v>5</v>
      </c>
      <c r="AM1" s="21" t="s">
        <v>91</v>
      </c>
      <c r="AN1" s="21" t="s">
        <v>64</v>
      </c>
      <c r="AO1" s="21" t="s">
        <v>65</v>
      </c>
      <c r="AP1" s="21" t="s">
        <v>66</v>
      </c>
      <c r="AQ1" s="21" t="s">
        <v>67</v>
      </c>
      <c r="AR1" s="19" t="s">
        <v>6</v>
      </c>
      <c r="AS1" s="21" t="s">
        <v>68</v>
      </c>
      <c r="AT1" s="21" t="s">
        <v>69</v>
      </c>
      <c r="AU1" s="21" t="s">
        <v>70</v>
      </c>
      <c r="AV1" s="21" t="s">
        <v>71</v>
      </c>
      <c r="AW1" s="21" t="s">
        <v>90</v>
      </c>
      <c r="AX1" s="21" t="s">
        <v>72</v>
      </c>
      <c r="AY1" s="21" t="s">
        <v>73</v>
      </c>
      <c r="AZ1" s="42" t="s">
        <v>74</v>
      </c>
      <c r="BA1" s="44" t="s">
        <v>7</v>
      </c>
      <c r="BB1" s="22" t="s">
        <v>75</v>
      </c>
      <c r="BC1" s="21" t="s">
        <v>76</v>
      </c>
      <c r="BD1" s="21" t="s">
        <v>77</v>
      </c>
      <c r="BE1" s="21" t="s">
        <v>78</v>
      </c>
      <c r="BF1" s="21" t="s">
        <v>79</v>
      </c>
      <c r="BG1" s="21" t="s">
        <v>80</v>
      </c>
      <c r="BH1" s="21" t="s">
        <v>81</v>
      </c>
      <c r="BI1" s="21" t="s">
        <v>82</v>
      </c>
      <c r="BJ1" s="21" t="s">
        <v>83</v>
      </c>
      <c r="BK1" s="21" t="s">
        <v>84</v>
      </c>
      <c r="BL1" s="21" t="s">
        <v>85</v>
      </c>
      <c r="BM1" s="21" t="s">
        <v>86</v>
      </c>
      <c r="BN1" s="24" t="s">
        <v>87</v>
      </c>
    </row>
    <row r="2" spans="1:66" s="1" customFormat="1" x14ac:dyDescent="0.25">
      <c r="A2" s="2">
        <v>1</v>
      </c>
      <c r="B2" s="3" t="s">
        <v>8</v>
      </c>
      <c r="C2" s="4">
        <v>7</v>
      </c>
      <c r="D2" s="5">
        <f t="shared" ref="D2:D28" si="0">E2+J2+S2+X2+AF2+AL2+AR2+AZ2+BA2</f>
        <v>5</v>
      </c>
      <c r="E2" s="6">
        <f>F2+G2+H2+I2</f>
        <v>2</v>
      </c>
      <c r="F2" s="7">
        <v>1</v>
      </c>
      <c r="G2" s="7"/>
      <c r="H2" s="7"/>
      <c r="I2" s="7">
        <v>1</v>
      </c>
      <c r="J2" s="6">
        <f>K2+L2+M2+N2+O2+P2+Q2+R2</f>
        <v>1</v>
      </c>
      <c r="K2" s="7"/>
      <c r="L2" s="7"/>
      <c r="M2" s="7"/>
      <c r="N2" s="7"/>
      <c r="O2" s="25"/>
      <c r="P2" s="7"/>
      <c r="Q2" s="7">
        <v>1</v>
      </c>
      <c r="R2" s="7"/>
      <c r="S2" s="6">
        <f t="shared" ref="S2:S26" si="1">+T2+U2+V2+W2</f>
        <v>0</v>
      </c>
      <c r="T2" s="7"/>
      <c r="U2" s="7"/>
      <c r="V2" s="7"/>
      <c r="W2" s="7"/>
      <c r="X2" s="9">
        <f t="shared" ref="X2:X28" si="2">Y2+Z2+AA2+AB2+AC2+AD2+AE2</f>
        <v>0</v>
      </c>
      <c r="Y2" s="7"/>
      <c r="Z2" s="7"/>
      <c r="AA2" s="7"/>
      <c r="AB2" s="7"/>
      <c r="AC2" s="7"/>
      <c r="AD2" s="7"/>
      <c r="AE2" s="7"/>
      <c r="AF2" s="6">
        <f t="shared" ref="AF2:AF28" si="3">AG2+AH2+AI2+AJ2+AK2</f>
        <v>0</v>
      </c>
      <c r="AG2" s="7"/>
      <c r="AH2" s="7"/>
      <c r="AI2" s="7"/>
      <c r="AJ2" s="7"/>
      <c r="AK2" s="7"/>
      <c r="AL2" s="6">
        <f t="shared" ref="AL2:AL28" si="4">AM2+AN2+AO2+AP2+AQ2</f>
        <v>0</v>
      </c>
      <c r="AM2" s="7"/>
      <c r="AN2" s="7"/>
      <c r="AO2" s="7"/>
      <c r="AP2" s="7"/>
      <c r="AQ2" s="7"/>
      <c r="AR2" s="6">
        <f t="shared" ref="AR2:AR28" si="5">AS2+AT2+AU2+AV2+AW2+AX2+AY2</f>
        <v>1</v>
      </c>
      <c r="AS2" s="7"/>
      <c r="AT2" s="7"/>
      <c r="AU2" s="7"/>
      <c r="AV2" s="7">
        <v>1</v>
      </c>
      <c r="AW2" s="7"/>
      <c r="AX2" s="7"/>
      <c r="AY2" s="7"/>
      <c r="AZ2" s="39">
        <v>1</v>
      </c>
      <c r="BA2" s="45">
        <f t="shared" ref="BA2:BA28" si="6">BB2+BC2+BD2+BE2+BF2+BG2+BH2+BI2+BJ2+BK2+BL2+BM2+BN2</f>
        <v>0</v>
      </c>
      <c r="BB2" s="10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46"/>
    </row>
    <row r="3" spans="1:66" s="1" customFormat="1" x14ac:dyDescent="0.25">
      <c r="A3" s="2">
        <v>2</v>
      </c>
      <c r="B3" s="3" t="s">
        <v>9</v>
      </c>
      <c r="C3" s="4">
        <v>7</v>
      </c>
      <c r="D3" s="5">
        <f t="shared" si="0"/>
        <v>20</v>
      </c>
      <c r="E3" s="6">
        <f>F3+G3+H3+I3</f>
        <v>8</v>
      </c>
      <c r="F3" s="7">
        <v>1</v>
      </c>
      <c r="G3" s="7">
        <v>3</v>
      </c>
      <c r="H3" s="7"/>
      <c r="I3" s="7">
        <v>4</v>
      </c>
      <c r="J3" s="6">
        <f t="shared" ref="J3:J28" si="7">K3+L3+M3+N3+O3+P3+Q3+R3</f>
        <v>3</v>
      </c>
      <c r="K3" s="7"/>
      <c r="L3" s="7"/>
      <c r="M3" s="7"/>
      <c r="N3" s="7">
        <v>1</v>
      </c>
      <c r="O3" s="25"/>
      <c r="P3" s="7"/>
      <c r="Q3" s="7">
        <v>2</v>
      </c>
      <c r="R3" s="7"/>
      <c r="S3" s="6">
        <f t="shared" si="1"/>
        <v>0</v>
      </c>
      <c r="T3" s="7"/>
      <c r="U3" s="7"/>
      <c r="V3" s="7"/>
      <c r="W3" s="7"/>
      <c r="X3" s="9">
        <f t="shared" si="2"/>
        <v>1</v>
      </c>
      <c r="Y3" s="7"/>
      <c r="Z3" s="7"/>
      <c r="AA3" s="7"/>
      <c r="AB3" s="7"/>
      <c r="AC3" s="7">
        <v>1</v>
      </c>
      <c r="AD3" s="7"/>
      <c r="AE3" s="7"/>
      <c r="AF3" s="6">
        <f t="shared" si="3"/>
        <v>2</v>
      </c>
      <c r="AG3" s="7"/>
      <c r="AH3" s="7">
        <v>2</v>
      </c>
      <c r="AI3" s="7"/>
      <c r="AJ3" s="7"/>
      <c r="AK3" s="7"/>
      <c r="AL3" s="6">
        <f t="shared" si="4"/>
        <v>0</v>
      </c>
      <c r="AM3" s="7"/>
      <c r="AN3" s="7"/>
      <c r="AO3" s="7"/>
      <c r="AP3" s="7"/>
      <c r="AQ3" s="7"/>
      <c r="AR3" s="6">
        <f t="shared" si="5"/>
        <v>0</v>
      </c>
      <c r="AS3" s="7"/>
      <c r="AT3" s="7"/>
      <c r="AU3" s="7"/>
      <c r="AV3" s="7"/>
      <c r="AW3" s="7"/>
      <c r="AX3" s="7"/>
      <c r="AY3" s="7"/>
      <c r="AZ3" s="39">
        <v>1</v>
      </c>
      <c r="BA3" s="45">
        <f t="shared" si="6"/>
        <v>5</v>
      </c>
      <c r="BB3" s="10">
        <v>1</v>
      </c>
      <c r="BC3" s="7"/>
      <c r="BD3" s="7"/>
      <c r="BE3" s="7"/>
      <c r="BF3" s="7"/>
      <c r="BG3" s="7">
        <v>2</v>
      </c>
      <c r="BH3" s="7">
        <v>1</v>
      </c>
      <c r="BI3" s="7">
        <v>1</v>
      </c>
      <c r="BJ3" s="7"/>
      <c r="BK3" s="7"/>
      <c r="BL3" s="7"/>
      <c r="BM3" s="7"/>
      <c r="BN3" s="46"/>
    </row>
    <row r="4" spans="1:66" s="1" customFormat="1" x14ac:dyDescent="0.25">
      <c r="A4" s="2">
        <v>3</v>
      </c>
      <c r="B4" s="3" t="s">
        <v>10</v>
      </c>
      <c r="C4" s="4">
        <v>7</v>
      </c>
      <c r="D4" s="5">
        <f t="shared" si="0"/>
        <v>0</v>
      </c>
      <c r="E4" s="6">
        <f t="shared" ref="E4:E28" si="8">F4+G4+H4+I4</f>
        <v>0</v>
      </c>
      <c r="F4" s="7"/>
      <c r="G4" s="7"/>
      <c r="H4" s="7"/>
      <c r="I4" s="7"/>
      <c r="J4" s="6">
        <f t="shared" si="7"/>
        <v>0</v>
      </c>
      <c r="K4" s="7"/>
      <c r="L4" s="7"/>
      <c r="M4" s="7"/>
      <c r="N4" s="7"/>
      <c r="O4" s="25"/>
      <c r="P4" s="7"/>
      <c r="Q4" s="7"/>
      <c r="R4" s="7"/>
      <c r="S4" s="6">
        <f t="shared" si="1"/>
        <v>0</v>
      </c>
      <c r="T4" s="7"/>
      <c r="U4" s="7"/>
      <c r="V4" s="7"/>
      <c r="W4" s="7"/>
      <c r="X4" s="9">
        <f t="shared" si="2"/>
        <v>0</v>
      </c>
      <c r="Y4" s="7"/>
      <c r="Z4" s="7"/>
      <c r="AA4" s="7"/>
      <c r="AB4" s="7"/>
      <c r="AC4" s="7"/>
      <c r="AD4" s="7"/>
      <c r="AE4" s="7"/>
      <c r="AF4" s="6">
        <f t="shared" si="3"/>
        <v>0</v>
      </c>
      <c r="AG4" s="7"/>
      <c r="AH4" s="7"/>
      <c r="AI4" s="7"/>
      <c r="AJ4" s="7"/>
      <c r="AK4" s="7"/>
      <c r="AL4" s="6">
        <f t="shared" si="4"/>
        <v>0</v>
      </c>
      <c r="AM4" s="7"/>
      <c r="AN4" s="7"/>
      <c r="AO4" s="7"/>
      <c r="AP4" s="7"/>
      <c r="AQ4" s="7"/>
      <c r="AR4" s="6">
        <f t="shared" si="5"/>
        <v>0</v>
      </c>
      <c r="AS4" s="7"/>
      <c r="AT4" s="7"/>
      <c r="AU4" s="7"/>
      <c r="AV4" s="7"/>
      <c r="AW4" s="7"/>
      <c r="AX4" s="7"/>
      <c r="AY4" s="7"/>
      <c r="AZ4" s="39"/>
      <c r="BA4" s="45">
        <f t="shared" si="6"/>
        <v>0</v>
      </c>
      <c r="BB4" s="10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46"/>
    </row>
    <row r="5" spans="1:66" s="1" customFormat="1" x14ac:dyDescent="0.25">
      <c r="A5" s="2">
        <v>4</v>
      </c>
      <c r="B5" s="3" t="s">
        <v>11</v>
      </c>
      <c r="C5" s="4">
        <v>7</v>
      </c>
      <c r="D5" s="5">
        <f>E5+J5+S5+X5+AF5+AL5+AR5+AZ5+BA5</f>
        <v>8</v>
      </c>
      <c r="E5" s="6">
        <f t="shared" si="8"/>
        <v>6</v>
      </c>
      <c r="F5" s="7"/>
      <c r="G5" s="7">
        <v>3</v>
      </c>
      <c r="H5" s="7"/>
      <c r="I5" s="25">
        <v>3</v>
      </c>
      <c r="J5" s="6">
        <f t="shared" si="7"/>
        <v>1</v>
      </c>
      <c r="K5" s="7"/>
      <c r="L5" s="7"/>
      <c r="M5" s="7"/>
      <c r="N5" s="7"/>
      <c r="O5" s="25"/>
      <c r="P5" s="7"/>
      <c r="Q5" s="7">
        <v>1</v>
      </c>
      <c r="R5" s="7"/>
      <c r="S5" s="6">
        <f t="shared" si="1"/>
        <v>0</v>
      </c>
      <c r="T5" s="7"/>
      <c r="U5" s="7"/>
      <c r="V5" s="7"/>
      <c r="W5" s="7"/>
      <c r="X5" s="9">
        <f t="shared" si="2"/>
        <v>0</v>
      </c>
      <c r="Y5" s="7"/>
      <c r="Z5" s="7"/>
      <c r="AA5" s="7"/>
      <c r="AB5" s="7"/>
      <c r="AC5" s="7"/>
      <c r="AD5" s="7"/>
      <c r="AE5" s="7"/>
      <c r="AF5" s="6">
        <f t="shared" si="3"/>
        <v>0</v>
      </c>
      <c r="AG5" s="7"/>
      <c r="AH5" s="7"/>
      <c r="AI5" s="7"/>
      <c r="AJ5" s="7"/>
      <c r="AK5" s="7"/>
      <c r="AL5" s="6">
        <f t="shared" si="4"/>
        <v>0</v>
      </c>
      <c r="AM5" s="7"/>
      <c r="AN5" s="7"/>
      <c r="AO5" s="7"/>
      <c r="AP5" s="7"/>
      <c r="AQ5" s="7"/>
      <c r="AR5" s="6">
        <f t="shared" si="5"/>
        <v>0</v>
      </c>
      <c r="AS5" s="7"/>
      <c r="AT5" s="7"/>
      <c r="AU5" s="7"/>
      <c r="AV5" s="7"/>
      <c r="AW5" s="7"/>
      <c r="AX5" s="7"/>
      <c r="AY5" s="7"/>
      <c r="AZ5" s="39"/>
      <c r="BA5" s="45">
        <f t="shared" si="6"/>
        <v>1</v>
      </c>
      <c r="BB5" s="10">
        <v>1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46"/>
    </row>
    <row r="6" spans="1:66" s="1" customFormat="1" x14ac:dyDescent="0.25">
      <c r="A6" s="2">
        <v>5</v>
      </c>
      <c r="B6" s="3" t="s">
        <v>12</v>
      </c>
      <c r="C6" s="4">
        <v>7</v>
      </c>
      <c r="D6" s="5">
        <f t="shared" si="0"/>
        <v>10</v>
      </c>
      <c r="E6" s="6">
        <f t="shared" si="8"/>
        <v>7</v>
      </c>
      <c r="F6" s="7">
        <v>2</v>
      </c>
      <c r="G6" s="7">
        <v>1</v>
      </c>
      <c r="H6" s="7">
        <v>3</v>
      </c>
      <c r="I6" s="7">
        <v>1</v>
      </c>
      <c r="J6" s="6">
        <f t="shared" si="7"/>
        <v>2</v>
      </c>
      <c r="K6" s="7"/>
      <c r="L6" s="7"/>
      <c r="M6" s="7"/>
      <c r="N6" s="7">
        <v>2</v>
      </c>
      <c r="O6" s="25"/>
      <c r="P6" s="7"/>
      <c r="Q6" s="7"/>
      <c r="R6" s="7"/>
      <c r="S6" s="6">
        <f t="shared" si="1"/>
        <v>0</v>
      </c>
      <c r="T6" s="7"/>
      <c r="U6" s="7"/>
      <c r="V6" s="7"/>
      <c r="W6" s="7"/>
      <c r="X6" s="9">
        <f t="shared" si="2"/>
        <v>1</v>
      </c>
      <c r="Y6" s="7"/>
      <c r="Z6" s="7">
        <v>1</v>
      </c>
      <c r="AA6" s="7"/>
      <c r="AB6" s="7"/>
      <c r="AC6" s="7"/>
      <c r="AD6" s="7"/>
      <c r="AE6" s="7"/>
      <c r="AF6" s="6">
        <f t="shared" si="3"/>
        <v>0</v>
      </c>
      <c r="AG6" s="7"/>
      <c r="AH6" s="7"/>
      <c r="AI6" s="7"/>
      <c r="AJ6" s="7"/>
      <c r="AK6" s="7"/>
      <c r="AL6" s="6">
        <f t="shared" si="4"/>
        <v>0</v>
      </c>
      <c r="AM6" s="7"/>
      <c r="AN6" s="7"/>
      <c r="AO6" s="7"/>
      <c r="AP6" s="7"/>
      <c r="AQ6" s="7"/>
      <c r="AR6" s="6">
        <f t="shared" si="5"/>
        <v>0</v>
      </c>
      <c r="AS6" s="7"/>
      <c r="AT6" s="7"/>
      <c r="AU6" s="7"/>
      <c r="AV6" s="7"/>
      <c r="AW6" s="7"/>
      <c r="AX6" s="7"/>
      <c r="AY6" s="7"/>
      <c r="AZ6" s="39"/>
      <c r="BA6" s="45">
        <f t="shared" si="6"/>
        <v>0</v>
      </c>
      <c r="BB6" s="10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46"/>
    </row>
    <row r="7" spans="1:66" s="1" customFormat="1" x14ac:dyDescent="0.25">
      <c r="A7" s="2">
        <v>6</v>
      </c>
      <c r="B7" s="3" t="s">
        <v>13</v>
      </c>
      <c r="C7" s="4">
        <v>7</v>
      </c>
      <c r="D7" s="5">
        <f t="shared" si="0"/>
        <v>697</v>
      </c>
      <c r="E7" s="6">
        <f t="shared" si="8"/>
        <v>97</v>
      </c>
      <c r="F7" s="7">
        <v>10</v>
      </c>
      <c r="G7" s="7">
        <v>27</v>
      </c>
      <c r="H7" s="7">
        <v>37</v>
      </c>
      <c r="I7" s="7">
        <v>23</v>
      </c>
      <c r="J7" s="6">
        <f t="shared" si="7"/>
        <v>121</v>
      </c>
      <c r="K7" s="7">
        <v>5</v>
      </c>
      <c r="L7" s="7">
        <v>15</v>
      </c>
      <c r="M7" s="7">
        <v>34</v>
      </c>
      <c r="N7" s="7">
        <v>14</v>
      </c>
      <c r="O7" s="25">
        <v>8</v>
      </c>
      <c r="P7" s="7">
        <v>9</v>
      </c>
      <c r="Q7" s="7">
        <v>22</v>
      </c>
      <c r="R7" s="7">
        <v>14</v>
      </c>
      <c r="S7" s="6">
        <f t="shared" si="1"/>
        <v>25</v>
      </c>
      <c r="T7" s="7">
        <v>9</v>
      </c>
      <c r="U7" s="7">
        <v>5</v>
      </c>
      <c r="V7" s="7">
        <v>4</v>
      </c>
      <c r="W7" s="7">
        <v>7</v>
      </c>
      <c r="X7" s="9">
        <f t="shared" si="2"/>
        <v>39</v>
      </c>
      <c r="Y7" s="7">
        <v>3</v>
      </c>
      <c r="Z7" s="7">
        <v>5</v>
      </c>
      <c r="AA7" s="7">
        <v>8</v>
      </c>
      <c r="AB7" s="7">
        <v>8</v>
      </c>
      <c r="AC7" s="7">
        <v>9</v>
      </c>
      <c r="AD7" s="7">
        <v>4</v>
      </c>
      <c r="AE7" s="7">
        <v>2</v>
      </c>
      <c r="AF7" s="6">
        <f t="shared" si="3"/>
        <v>73</v>
      </c>
      <c r="AG7" s="7">
        <v>7</v>
      </c>
      <c r="AH7" s="7">
        <v>6</v>
      </c>
      <c r="AI7" s="7">
        <v>15</v>
      </c>
      <c r="AJ7" s="7">
        <v>20</v>
      </c>
      <c r="AK7" s="7">
        <v>25</v>
      </c>
      <c r="AL7" s="6">
        <f t="shared" si="4"/>
        <v>101</v>
      </c>
      <c r="AM7" s="7">
        <v>19</v>
      </c>
      <c r="AN7" s="7">
        <v>58</v>
      </c>
      <c r="AO7" s="7">
        <v>9</v>
      </c>
      <c r="AP7" s="7">
        <v>14</v>
      </c>
      <c r="AQ7" s="7">
        <v>1</v>
      </c>
      <c r="AR7" s="6">
        <f t="shared" si="5"/>
        <v>93</v>
      </c>
      <c r="AS7" s="7">
        <v>6</v>
      </c>
      <c r="AT7" s="7">
        <v>12</v>
      </c>
      <c r="AU7" s="7">
        <v>22</v>
      </c>
      <c r="AV7" s="7">
        <v>18</v>
      </c>
      <c r="AW7" s="7">
        <v>28</v>
      </c>
      <c r="AX7" s="7">
        <v>5</v>
      </c>
      <c r="AY7" s="7">
        <v>2</v>
      </c>
      <c r="AZ7" s="39">
        <v>27</v>
      </c>
      <c r="BA7" s="45">
        <f t="shared" si="6"/>
        <v>121</v>
      </c>
      <c r="BB7" s="10">
        <v>17</v>
      </c>
      <c r="BC7" s="7">
        <v>1</v>
      </c>
      <c r="BD7" s="7">
        <v>2</v>
      </c>
      <c r="BE7" s="7"/>
      <c r="BF7" s="7">
        <v>2</v>
      </c>
      <c r="BG7" s="7">
        <v>16</v>
      </c>
      <c r="BH7" s="7">
        <v>9</v>
      </c>
      <c r="BI7" s="7">
        <v>11</v>
      </c>
      <c r="BJ7" s="7">
        <v>23</v>
      </c>
      <c r="BK7" s="7">
        <v>13</v>
      </c>
      <c r="BL7" s="7"/>
      <c r="BM7" s="7">
        <v>25</v>
      </c>
      <c r="BN7" s="46">
        <v>2</v>
      </c>
    </row>
    <row r="8" spans="1:66" s="12" customFormat="1" x14ac:dyDescent="0.25">
      <c r="A8" s="10">
        <v>7</v>
      </c>
      <c r="B8" s="11" t="s">
        <v>14</v>
      </c>
      <c r="C8" s="8">
        <v>7</v>
      </c>
      <c r="D8" s="5">
        <f t="shared" si="0"/>
        <v>128</v>
      </c>
      <c r="E8" s="6">
        <f t="shared" si="8"/>
        <v>31</v>
      </c>
      <c r="F8" s="7">
        <v>7</v>
      </c>
      <c r="G8" s="7">
        <v>12</v>
      </c>
      <c r="H8" s="7">
        <v>7</v>
      </c>
      <c r="I8" s="7">
        <v>5</v>
      </c>
      <c r="J8" s="6">
        <f t="shared" si="7"/>
        <v>23</v>
      </c>
      <c r="K8" s="7">
        <v>2</v>
      </c>
      <c r="L8" s="7">
        <v>2</v>
      </c>
      <c r="M8" s="7">
        <v>3</v>
      </c>
      <c r="N8" s="7">
        <v>5</v>
      </c>
      <c r="O8" s="25">
        <v>6</v>
      </c>
      <c r="P8" s="7">
        <v>4</v>
      </c>
      <c r="Q8" s="7">
        <v>1</v>
      </c>
      <c r="R8" s="7"/>
      <c r="S8" s="6">
        <f t="shared" si="1"/>
        <v>6</v>
      </c>
      <c r="T8" s="7">
        <v>2</v>
      </c>
      <c r="U8" s="7">
        <v>2</v>
      </c>
      <c r="V8" s="7">
        <v>1</v>
      </c>
      <c r="W8" s="7">
        <v>1</v>
      </c>
      <c r="X8" s="9">
        <f t="shared" si="2"/>
        <v>13</v>
      </c>
      <c r="Y8" s="7">
        <v>1</v>
      </c>
      <c r="Z8" s="7">
        <v>4</v>
      </c>
      <c r="AA8" s="7">
        <v>4</v>
      </c>
      <c r="AB8" s="7"/>
      <c r="AC8" s="7">
        <v>1</v>
      </c>
      <c r="AD8" s="7">
        <v>2</v>
      </c>
      <c r="AE8" s="7">
        <v>1</v>
      </c>
      <c r="AF8" s="26">
        <f t="shared" si="3"/>
        <v>6</v>
      </c>
      <c r="AG8" s="7"/>
      <c r="AH8" s="7">
        <v>3</v>
      </c>
      <c r="AI8" s="7"/>
      <c r="AJ8" s="7"/>
      <c r="AK8" s="7">
        <v>3</v>
      </c>
      <c r="AL8" s="6">
        <f t="shared" si="4"/>
        <v>11</v>
      </c>
      <c r="AM8" s="7"/>
      <c r="AN8" s="7"/>
      <c r="AO8" s="7">
        <v>7</v>
      </c>
      <c r="AP8" s="7">
        <v>2</v>
      </c>
      <c r="AQ8" s="7">
        <v>2</v>
      </c>
      <c r="AR8" s="26">
        <f t="shared" si="5"/>
        <v>19</v>
      </c>
      <c r="AS8" s="7">
        <v>6</v>
      </c>
      <c r="AT8" s="7">
        <v>1</v>
      </c>
      <c r="AU8" s="7">
        <v>5</v>
      </c>
      <c r="AV8" s="7">
        <v>2</v>
      </c>
      <c r="AW8" s="7">
        <v>3</v>
      </c>
      <c r="AX8" s="7">
        <v>2</v>
      </c>
      <c r="AY8" s="7"/>
      <c r="AZ8" s="39">
        <v>4</v>
      </c>
      <c r="BA8" s="45">
        <f t="shared" si="6"/>
        <v>15</v>
      </c>
      <c r="BB8" s="10">
        <v>2</v>
      </c>
      <c r="BC8" s="7">
        <v>1</v>
      </c>
      <c r="BD8" s="7"/>
      <c r="BE8" s="7">
        <v>1</v>
      </c>
      <c r="BF8" s="7"/>
      <c r="BG8" s="7">
        <v>6</v>
      </c>
      <c r="BH8" s="7">
        <v>1</v>
      </c>
      <c r="BI8" s="7">
        <v>1</v>
      </c>
      <c r="BJ8" s="7">
        <v>1</v>
      </c>
      <c r="BK8" s="7">
        <v>1</v>
      </c>
      <c r="BL8" s="7"/>
      <c r="BM8" s="7"/>
      <c r="BN8" s="46">
        <v>1</v>
      </c>
    </row>
    <row r="9" spans="1:66" s="12" customFormat="1" x14ac:dyDescent="0.25">
      <c r="A9" s="10">
        <v>8</v>
      </c>
      <c r="B9" s="11" t="s">
        <v>15</v>
      </c>
      <c r="C9" s="8">
        <v>6</v>
      </c>
      <c r="D9" s="5">
        <f t="shared" si="0"/>
        <v>4909</v>
      </c>
      <c r="E9" s="6">
        <f t="shared" si="8"/>
        <v>668</v>
      </c>
      <c r="F9" s="7">
        <v>202</v>
      </c>
      <c r="G9" s="7">
        <v>145</v>
      </c>
      <c r="H9" s="7">
        <v>137</v>
      </c>
      <c r="I9" s="7">
        <v>184</v>
      </c>
      <c r="J9" s="6">
        <f t="shared" si="7"/>
        <v>983</v>
      </c>
      <c r="K9" s="7">
        <v>88</v>
      </c>
      <c r="L9" s="7">
        <v>120</v>
      </c>
      <c r="M9" s="7">
        <v>132</v>
      </c>
      <c r="N9" s="7">
        <v>171</v>
      </c>
      <c r="O9" s="25">
        <v>172</v>
      </c>
      <c r="P9" s="7">
        <v>90</v>
      </c>
      <c r="Q9" s="7">
        <v>146</v>
      </c>
      <c r="R9" s="7">
        <v>64</v>
      </c>
      <c r="S9" s="6">
        <f t="shared" si="1"/>
        <v>129</v>
      </c>
      <c r="T9" s="7">
        <v>68</v>
      </c>
      <c r="U9" s="7">
        <v>24</v>
      </c>
      <c r="V9" s="7">
        <v>26</v>
      </c>
      <c r="W9" s="7">
        <v>11</v>
      </c>
      <c r="X9" s="9">
        <f t="shared" si="2"/>
        <v>381</v>
      </c>
      <c r="Y9" s="7">
        <v>49</v>
      </c>
      <c r="Z9" s="7">
        <v>32</v>
      </c>
      <c r="AA9" s="7">
        <v>81</v>
      </c>
      <c r="AB9" s="7">
        <v>40</v>
      </c>
      <c r="AC9" s="7">
        <v>79</v>
      </c>
      <c r="AD9" s="7">
        <v>53</v>
      </c>
      <c r="AE9" s="7">
        <v>47</v>
      </c>
      <c r="AF9" s="6">
        <f t="shared" si="3"/>
        <v>130</v>
      </c>
      <c r="AG9" s="7">
        <v>23</v>
      </c>
      <c r="AH9" s="7">
        <v>16</v>
      </c>
      <c r="AI9" s="7">
        <v>13</v>
      </c>
      <c r="AJ9" s="7">
        <v>28</v>
      </c>
      <c r="AK9" s="7">
        <v>50</v>
      </c>
      <c r="AL9" s="6">
        <f t="shared" si="4"/>
        <v>380</v>
      </c>
      <c r="AM9" s="7">
        <v>49</v>
      </c>
      <c r="AN9" s="7">
        <v>196</v>
      </c>
      <c r="AO9" s="7">
        <v>62</v>
      </c>
      <c r="AP9" s="7">
        <v>56</v>
      </c>
      <c r="AQ9" s="7">
        <v>17</v>
      </c>
      <c r="AR9" s="6">
        <f t="shared" si="5"/>
        <v>1001</v>
      </c>
      <c r="AS9" s="7">
        <v>171</v>
      </c>
      <c r="AT9" s="7">
        <v>45</v>
      </c>
      <c r="AU9" s="7">
        <v>400</v>
      </c>
      <c r="AV9" s="7">
        <v>168</v>
      </c>
      <c r="AW9" s="7">
        <v>174</v>
      </c>
      <c r="AX9" s="7">
        <v>37</v>
      </c>
      <c r="AY9" s="7">
        <v>6</v>
      </c>
      <c r="AZ9" s="39">
        <v>344</v>
      </c>
      <c r="BA9" s="45">
        <f t="shared" si="6"/>
        <v>893</v>
      </c>
      <c r="BB9" s="10">
        <v>75</v>
      </c>
      <c r="BC9" s="7">
        <v>1</v>
      </c>
      <c r="BD9" s="7">
        <v>11</v>
      </c>
      <c r="BE9" s="7">
        <v>29</v>
      </c>
      <c r="BF9" s="7">
        <v>13</v>
      </c>
      <c r="BG9" s="7">
        <v>266</v>
      </c>
      <c r="BH9" s="7">
        <v>166</v>
      </c>
      <c r="BI9" s="7">
        <v>152</v>
      </c>
      <c r="BJ9" s="7">
        <v>62</v>
      </c>
      <c r="BK9" s="7">
        <v>45</v>
      </c>
      <c r="BL9" s="7">
        <v>13</v>
      </c>
      <c r="BM9" s="7">
        <v>49</v>
      </c>
      <c r="BN9" s="46">
        <v>11</v>
      </c>
    </row>
    <row r="10" spans="1:66" s="1" customFormat="1" x14ac:dyDescent="0.25">
      <c r="A10" s="2">
        <v>9</v>
      </c>
      <c r="B10" s="11" t="s">
        <v>16</v>
      </c>
      <c r="C10" s="4">
        <v>7</v>
      </c>
      <c r="D10" s="5">
        <f t="shared" si="0"/>
        <v>671</v>
      </c>
      <c r="E10" s="6">
        <f t="shared" si="8"/>
        <v>101</v>
      </c>
      <c r="F10" s="7">
        <v>37</v>
      </c>
      <c r="G10" s="7">
        <v>29</v>
      </c>
      <c r="H10" s="7">
        <v>10</v>
      </c>
      <c r="I10" s="7">
        <v>25</v>
      </c>
      <c r="J10" s="6">
        <f t="shared" si="7"/>
        <v>145</v>
      </c>
      <c r="K10" s="7">
        <v>20</v>
      </c>
      <c r="L10" s="7">
        <v>25</v>
      </c>
      <c r="M10" s="7">
        <v>11</v>
      </c>
      <c r="N10" s="7">
        <v>22</v>
      </c>
      <c r="O10" s="25">
        <v>30</v>
      </c>
      <c r="P10" s="7">
        <v>23</v>
      </c>
      <c r="Q10" s="7">
        <v>14</v>
      </c>
      <c r="R10" s="7"/>
      <c r="S10" s="6">
        <f t="shared" si="1"/>
        <v>38</v>
      </c>
      <c r="T10" s="7">
        <v>9</v>
      </c>
      <c r="U10" s="7">
        <v>16</v>
      </c>
      <c r="V10" s="7">
        <v>9</v>
      </c>
      <c r="W10" s="7">
        <v>4</v>
      </c>
      <c r="X10" s="9">
        <f t="shared" si="2"/>
        <v>87</v>
      </c>
      <c r="Y10" s="7">
        <v>13</v>
      </c>
      <c r="Z10" s="7">
        <v>14</v>
      </c>
      <c r="AA10" s="7">
        <v>10</v>
      </c>
      <c r="AB10" s="7">
        <v>16</v>
      </c>
      <c r="AC10" s="7">
        <v>11</v>
      </c>
      <c r="AD10" s="7">
        <v>6</v>
      </c>
      <c r="AE10" s="7">
        <v>17</v>
      </c>
      <c r="AF10" s="6">
        <f t="shared" si="3"/>
        <v>10</v>
      </c>
      <c r="AG10" s="7"/>
      <c r="AH10" s="7">
        <v>10</v>
      </c>
      <c r="AI10" s="7"/>
      <c r="AJ10" s="7"/>
      <c r="AK10" s="7"/>
      <c r="AL10" s="6">
        <f t="shared" si="4"/>
        <v>18</v>
      </c>
      <c r="AM10" s="7">
        <v>7</v>
      </c>
      <c r="AN10" s="7"/>
      <c r="AO10" s="7">
        <v>10</v>
      </c>
      <c r="AP10" s="7"/>
      <c r="AQ10" s="7">
        <v>1</v>
      </c>
      <c r="AR10" s="6">
        <f t="shared" si="5"/>
        <v>124</v>
      </c>
      <c r="AS10" s="7">
        <v>22</v>
      </c>
      <c r="AT10" s="7">
        <v>3</v>
      </c>
      <c r="AU10" s="7">
        <v>44</v>
      </c>
      <c r="AV10" s="7">
        <v>42</v>
      </c>
      <c r="AW10" s="7">
        <v>9</v>
      </c>
      <c r="AX10" s="7">
        <v>4</v>
      </c>
      <c r="AY10" s="7"/>
      <c r="AZ10" s="39">
        <v>32</v>
      </c>
      <c r="BA10" s="45">
        <f t="shared" si="6"/>
        <v>116</v>
      </c>
      <c r="BB10" s="10">
        <v>3</v>
      </c>
      <c r="BC10" s="7">
        <v>3</v>
      </c>
      <c r="BD10" s="7">
        <v>7</v>
      </c>
      <c r="BE10" s="7">
        <v>13</v>
      </c>
      <c r="BF10" s="7">
        <v>20</v>
      </c>
      <c r="BG10" s="7">
        <v>15</v>
      </c>
      <c r="BH10" s="7">
        <v>9</v>
      </c>
      <c r="BI10" s="7">
        <v>19</v>
      </c>
      <c r="BJ10" s="7"/>
      <c r="BK10" s="7">
        <v>23</v>
      </c>
      <c r="BL10" s="7"/>
      <c r="BM10" s="7">
        <v>4</v>
      </c>
      <c r="BN10" s="46"/>
    </row>
    <row r="11" spans="1:66" s="1" customFormat="1" x14ac:dyDescent="0.25">
      <c r="A11" s="2">
        <v>10</v>
      </c>
      <c r="B11" s="11" t="s">
        <v>17</v>
      </c>
      <c r="C11" s="4">
        <v>2.5</v>
      </c>
      <c r="D11" s="5">
        <f t="shared" si="0"/>
        <v>42</v>
      </c>
      <c r="E11" s="6">
        <f t="shared" si="8"/>
        <v>12</v>
      </c>
      <c r="F11" s="7">
        <v>4</v>
      </c>
      <c r="G11" s="7"/>
      <c r="H11" s="7">
        <v>7</v>
      </c>
      <c r="I11" s="7">
        <v>1</v>
      </c>
      <c r="J11" s="6">
        <f t="shared" si="7"/>
        <v>14</v>
      </c>
      <c r="K11" s="7">
        <v>1</v>
      </c>
      <c r="L11" s="7"/>
      <c r="M11" s="7">
        <v>2</v>
      </c>
      <c r="N11" s="7">
        <v>3</v>
      </c>
      <c r="O11" s="25">
        <v>1</v>
      </c>
      <c r="P11" s="7">
        <v>3</v>
      </c>
      <c r="Q11" s="7">
        <v>4</v>
      </c>
      <c r="R11" s="7"/>
      <c r="S11" s="6">
        <f t="shared" si="1"/>
        <v>1</v>
      </c>
      <c r="T11" s="7"/>
      <c r="U11" s="7">
        <v>1</v>
      </c>
      <c r="V11" s="7"/>
      <c r="W11" s="7"/>
      <c r="X11" s="9">
        <f t="shared" si="2"/>
        <v>2</v>
      </c>
      <c r="Y11" s="7">
        <v>1</v>
      </c>
      <c r="Z11" s="7"/>
      <c r="AA11" s="7"/>
      <c r="AB11" s="7"/>
      <c r="AC11" s="7"/>
      <c r="AD11" s="7">
        <v>1</v>
      </c>
      <c r="AE11" s="7"/>
      <c r="AF11" s="27">
        <f t="shared" si="3"/>
        <v>1</v>
      </c>
      <c r="AG11" s="7"/>
      <c r="AH11" s="7"/>
      <c r="AI11" s="7">
        <v>1</v>
      </c>
      <c r="AJ11" s="7"/>
      <c r="AK11" s="7"/>
      <c r="AL11" s="6">
        <f t="shared" si="4"/>
        <v>4</v>
      </c>
      <c r="AM11" s="7">
        <v>1</v>
      </c>
      <c r="AN11" s="7">
        <v>2</v>
      </c>
      <c r="AO11" s="7">
        <v>1</v>
      </c>
      <c r="AP11" s="7"/>
      <c r="AQ11" s="7"/>
      <c r="AR11" s="26">
        <f t="shared" si="5"/>
        <v>5</v>
      </c>
      <c r="AS11" s="7">
        <v>1</v>
      </c>
      <c r="AT11" s="7">
        <v>1</v>
      </c>
      <c r="AU11" s="7">
        <v>1</v>
      </c>
      <c r="AV11" s="7">
        <v>2</v>
      </c>
      <c r="AW11" s="7"/>
      <c r="AX11" s="7"/>
      <c r="AY11" s="7"/>
      <c r="AZ11" s="39"/>
      <c r="BA11" s="45">
        <f t="shared" si="6"/>
        <v>3</v>
      </c>
      <c r="BB11" s="10"/>
      <c r="BC11" s="7"/>
      <c r="BD11" s="7"/>
      <c r="BE11" s="7"/>
      <c r="BF11" s="7">
        <v>2</v>
      </c>
      <c r="BG11" s="7"/>
      <c r="BH11" s="7"/>
      <c r="BI11" s="7"/>
      <c r="BJ11" s="7"/>
      <c r="BK11" s="7">
        <v>1</v>
      </c>
      <c r="BL11" s="7"/>
      <c r="BM11" s="7"/>
      <c r="BN11" s="46"/>
    </row>
    <row r="12" spans="1:66" s="1" customFormat="1" x14ac:dyDescent="0.25">
      <c r="A12" s="2">
        <v>11</v>
      </c>
      <c r="B12" s="3" t="s">
        <v>18</v>
      </c>
      <c r="C12" s="4">
        <v>2</v>
      </c>
      <c r="D12" s="5">
        <f t="shared" si="0"/>
        <v>87</v>
      </c>
      <c r="E12" s="6">
        <f t="shared" si="8"/>
        <v>20</v>
      </c>
      <c r="F12" s="7">
        <v>4</v>
      </c>
      <c r="G12" s="7">
        <v>4</v>
      </c>
      <c r="H12" s="7">
        <v>3</v>
      </c>
      <c r="I12" s="7">
        <v>9</v>
      </c>
      <c r="J12" s="6">
        <f t="shared" si="7"/>
        <v>3</v>
      </c>
      <c r="K12" s="7"/>
      <c r="L12" s="7"/>
      <c r="M12" s="7">
        <v>1</v>
      </c>
      <c r="N12" s="7">
        <v>1</v>
      </c>
      <c r="O12" s="25">
        <v>1</v>
      </c>
      <c r="P12" s="7"/>
      <c r="Q12" s="7"/>
      <c r="R12" s="7"/>
      <c r="S12" s="6">
        <f t="shared" si="1"/>
        <v>6</v>
      </c>
      <c r="T12" s="7">
        <v>6</v>
      </c>
      <c r="U12" s="7"/>
      <c r="V12" s="7"/>
      <c r="W12" s="7"/>
      <c r="X12" s="9">
        <f t="shared" si="2"/>
        <v>16</v>
      </c>
      <c r="Y12" s="7">
        <v>4</v>
      </c>
      <c r="Z12" s="7"/>
      <c r="AA12" s="7">
        <v>6</v>
      </c>
      <c r="AB12" s="7">
        <v>3</v>
      </c>
      <c r="AC12" s="7"/>
      <c r="AD12" s="7"/>
      <c r="AE12" s="7">
        <v>3</v>
      </c>
      <c r="AF12" s="27">
        <f t="shared" si="3"/>
        <v>2</v>
      </c>
      <c r="AG12" s="7"/>
      <c r="AH12" s="7">
        <v>1</v>
      </c>
      <c r="AI12" s="7">
        <v>1</v>
      </c>
      <c r="AJ12" s="7"/>
      <c r="AK12" s="7"/>
      <c r="AL12" s="6">
        <f t="shared" si="4"/>
        <v>10</v>
      </c>
      <c r="AM12" s="7"/>
      <c r="AN12" s="7">
        <v>3</v>
      </c>
      <c r="AO12" s="7">
        <v>3</v>
      </c>
      <c r="AP12" s="7">
        <v>4</v>
      </c>
      <c r="AQ12" s="7"/>
      <c r="AR12" s="26">
        <f t="shared" si="5"/>
        <v>25</v>
      </c>
      <c r="AS12" s="7">
        <v>5</v>
      </c>
      <c r="AT12" s="7">
        <v>1</v>
      </c>
      <c r="AU12" s="7"/>
      <c r="AV12" s="7">
        <v>18</v>
      </c>
      <c r="AW12" s="7">
        <v>1</v>
      </c>
      <c r="AX12" s="7"/>
      <c r="AY12" s="7"/>
      <c r="AZ12" s="39">
        <v>2</v>
      </c>
      <c r="BA12" s="45">
        <f t="shared" si="6"/>
        <v>3</v>
      </c>
      <c r="BB12" s="10"/>
      <c r="BC12" s="7"/>
      <c r="BD12" s="7"/>
      <c r="BE12" s="7"/>
      <c r="BF12" s="7"/>
      <c r="BG12" s="7">
        <v>2</v>
      </c>
      <c r="BH12" s="7"/>
      <c r="BI12" s="7"/>
      <c r="BJ12" s="7"/>
      <c r="BK12" s="7"/>
      <c r="BL12" s="7"/>
      <c r="BM12" s="7">
        <v>1</v>
      </c>
      <c r="BN12" s="46"/>
    </row>
    <row r="13" spans="1:66" s="1" customFormat="1" x14ac:dyDescent="0.25">
      <c r="A13" s="2">
        <v>12</v>
      </c>
      <c r="B13" s="3" t="s">
        <v>19</v>
      </c>
      <c r="C13" s="4">
        <v>2</v>
      </c>
      <c r="D13" s="5">
        <f t="shared" si="0"/>
        <v>0</v>
      </c>
      <c r="E13" s="6">
        <f t="shared" si="8"/>
        <v>0</v>
      </c>
      <c r="F13" s="7"/>
      <c r="G13" s="7"/>
      <c r="H13" s="7"/>
      <c r="I13" s="7"/>
      <c r="J13" s="6">
        <f t="shared" si="7"/>
        <v>0</v>
      </c>
      <c r="K13" s="7"/>
      <c r="L13" s="7"/>
      <c r="M13" s="7"/>
      <c r="N13" s="7"/>
      <c r="O13" s="25"/>
      <c r="P13" s="7"/>
      <c r="Q13" s="7"/>
      <c r="R13" s="7"/>
      <c r="S13" s="6">
        <f t="shared" si="1"/>
        <v>0</v>
      </c>
      <c r="T13" s="7"/>
      <c r="U13" s="7"/>
      <c r="V13" s="7"/>
      <c r="W13" s="7"/>
      <c r="X13" s="9">
        <f t="shared" si="2"/>
        <v>0</v>
      </c>
      <c r="Y13" s="7"/>
      <c r="Z13" s="7"/>
      <c r="AA13" s="7"/>
      <c r="AB13" s="7"/>
      <c r="AC13" s="7"/>
      <c r="AD13" s="7"/>
      <c r="AE13" s="7"/>
      <c r="AF13" s="6">
        <f t="shared" si="3"/>
        <v>0</v>
      </c>
      <c r="AG13" s="7"/>
      <c r="AH13" s="7"/>
      <c r="AI13" s="7"/>
      <c r="AJ13" s="7"/>
      <c r="AK13" s="7"/>
      <c r="AL13" s="6">
        <f t="shared" si="4"/>
        <v>0</v>
      </c>
      <c r="AM13" s="7"/>
      <c r="AN13" s="7"/>
      <c r="AO13" s="7"/>
      <c r="AP13" s="7"/>
      <c r="AQ13" s="7"/>
      <c r="AR13" s="6">
        <f t="shared" si="5"/>
        <v>0</v>
      </c>
      <c r="AS13" s="7"/>
      <c r="AT13" s="7"/>
      <c r="AU13" s="7"/>
      <c r="AV13" s="7"/>
      <c r="AW13" s="7"/>
      <c r="AX13" s="7"/>
      <c r="AY13" s="7"/>
      <c r="AZ13" s="39"/>
      <c r="BA13" s="45">
        <f t="shared" si="6"/>
        <v>0</v>
      </c>
      <c r="BB13" s="10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46"/>
    </row>
    <row r="14" spans="1:66" s="1" customFormat="1" x14ac:dyDescent="0.25">
      <c r="A14" s="2">
        <v>13</v>
      </c>
      <c r="B14" s="3" t="s">
        <v>20</v>
      </c>
      <c r="C14" s="4">
        <v>1.5</v>
      </c>
      <c r="D14" s="5">
        <f t="shared" si="0"/>
        <v>3869</v>
      </c>
      <c r="E14" s="6">
        <f t="shared" si="8"/>
        <v>1295</v>
      </c>
      <c r="F14" s="7">
        <v>261</v>
      </c>
      <c r="G14" s="7">
        <v>351</v>
      </c>
      <c r="H14" s="7">
        <v>306</v>
      </c>
      <c r="I14" s="7">
        <v>377</v>
      </c>
      <c r="J14" s="6">
        <f t="shared" si="7"/>
        <v>1775</v>
      </c>
      <c r="K14" s="7">
        <v>9</v>
      </c>
      <c r="L14" s="7">
        <v>102</v>
      </c>
      <c r="M14" s="7">
        <v>519</v>
      </c>
      <c r="N14" s="7">
        <v>354</v>
      </c>
      <c r="O14" s="25">
        <v>365</v>
      </c>
      <c r="P14" s="7">
        <v>93</v>
      </c>
      <c r="Q14" s="7">
        <v>285</v>
      </c>
      <c r="R14" s="7">
        <v>48</v>
      </c>
      <c r="S14" s="6">
        <f t="shared" si="1"/>
        <v>262</v>
      </c>
      <c r="T14" s="7">
        <v>37</v>
      </c>
      <c r="U14" s="7">
        <v>1</v>
      </c>
      <c r="V14" s="7">
        <v>152</v>
      </c>
      <c r="W14" s="7">
        <v>72</v>
      </c>
      <c r="X14" s="9">
        <f t="shared" si="2"/>
        <v>50</v>
      </c>
      <c r="Y14" s="7">
        <v>3</v>
      </c>
      <c r="Z14" s="7">
        <v>1</v>
      </c>
      <c r="AA14" s="7">
        <v>24</v>
      </c>
      <c r="AB14" s="7">
        <v>18</v>
      </c>
      <c r="AC14" s="7">
        <v>1</v>
      </c>
      <c r="AD14" s="7">
        <v>2</v>
      </c>
      <c r="AE14" s="7">
        <v>1</v>
      </c>
      <c r="AF14" s="6">
        <f t="shared" si="3"/>
        <v>5</v>
      </c>
      <c r="AG14" s="7"/>
      <c r="AH14" s="7"/>
      <c r="AI14" s="7">
        <v>1</v>
      </c>
      <c r="AJ14" s="7"/>
      <c r="AK14" s="7">
        <v>4</v>
      </c>
      <c r="AL14" s="6">
        <f t="shared" si="4"/>
        <v>59</v>
      </c>
      <c r="AM14" s="7"/>
      <c r="AN14" s="7">
        <v>25</v>
      </c>
      <c r="AO14" s="7"/>
      <c r="AP14" s="7">
        <v>33</v>
      </c>
      <c r="AQ14" s="7">
        <v>1</v>
      </c>
      <c r="AR14" s="6">
        <f t="shared" si="5"/>
        <v>215</v>
      </c>
      <c r="AS14" s="7">
        <v>36</v>
      </c>
      <c r="AT14" s="7"/>
      <c r="AU14" s="7">
        <v>147</v>
      </c>
      <c r="AV14" s="7">
        <v>31</v>
      </c>
      <c r="AW14" s="7">
        <v>1</v>
      </c>
      <c r="AX14" s="7"/>
      <c r="AY14" s="7"/>
      <c r="AZ14" s="39">
        <v>89</v>
      </c>
      <c r="BA14" s="45">
        <f t="shared" si="6"/>
        <v>119</v>
      </c>
      <c r="BB14" s="10">
        <v>14</v>
      </c>
      <c r="BC14" s="7"/>
      <c r="BD14" s="7">
        <v>28</v>
      </c>
      <c r="BE14" s="7">
        <v>1</v>
      </c>
      <c r="BF14" s="7">
        <v>1</v>
      </c>
      <c r="BG14" s="7">
        <v>65</v>
      </c>
      <c r="BH14" s="7"/>
      <c r="BI14" s="7">
        <v>10</v>
      </c>
      <c r="BJ14" s="7"/>
      <c r="BK14" s="7"/>
      <c r="BL14" s="7"/>
      <c r="BM14" s="7"/>
      <c r="BN14" s="46"/>
    </row>
    <row r="15" spans="1:66" s="1" customFormat="1" x14ac:dyDescent="0.25">
      <c r="A15" s="2">
        <v>14</v>
      </c>
      <c r="B15" s="11" t="s">
        <v>21</v>
      </c>
      <c r="C15" s="4">
        <v>1</v>
      </c>
      <c r="D15" s="5">
        <f t="shared" si="0"/>
        <v>9</v>
      </c>
      <c r="E15" s="6">
        <f t="shared" si="8"/>
        <v>3</v>
      </c>
      <c r="F15" s="7"/>
      <c r="G15" s="7"/>
      <c r="H15" s="7">
        <v>2</v>
      </c>
      <c r="I15" s="7">
        <v>1</v>
      </c>
      <c r="J15" s="6">
        <f t="shared" si="7"/>
        <v>2</v>
      </c>
      <c r="K15" s="7"/>
      <c r="L15" s="7">
        <v>1</v>
      </c>
      <c r="M15" s="7"/>
      <c r="N15" s="7"/>
      <c r="O15" s="25">
        <v>1</v>
      </c>
      <c r="P15" s="7"/>
      <c r="Q15" s="7"/>
      <c r="R15" s="7"/>
      <c r="S15" s="6">
        <f t="shared" si="1"/>
        <v>2</v>
      </c>
      <c r="T15" s="7"/>
      <c r="U15" s="7">
        <v>2</v>
      </c>
      <c r="V15" s="7"/>
      <c r="W15" s="7"/>
      <c r="X15" s="9">
        <f t="shared" si="2"/>
        <v>0</v>
      </c>
      <c r="Y15" s="7"/>
      <c r="Z15" s="7"/>
      <c r="AA15" s="7"/>
      <c r="AB15" s="7"/>
      <c r="AC15" s="7"/>
      <c r="AD15" s="7"/>
      <c r="AE15" s="7"/>
      <c r="AF15" s="6">
        <f t="shared" si="3"/>
        <v>0</v>
      </c>
      <c r="AG15" s="7"/>
      <c r="AH15" s="7"/>
      <c r="AI15" s="7"/>
      <c r="AJ15" s="7"/>
      <c r="AK15" s="7"/>
      <c r="AL15" s="6">
        <f t="shared" si="4"/>
        <v>0</v>
      </c>
      <c r="AM15" s="7"/>
      <c r="AN15" s="7"/>
      <c r="AO15" s="7"/>
      <c r="AP15" s="7"/>
      <c r="AQ15" s="7"/>
      <c r="AR15" s="6">
        <f t="shared" si="5"/>
        <v>2</v>
      </c>
      <c r="AS15" s="7">
        <v>1</v>
      </c>
      <c r="AT15" s="7"/>
      <c r="AU15" s="7"/>
      <c r="AV15" s="7">
        <v>1</v>
      </c>
      <c r="AW15" s="7"/>
      <c r="AX15" s="7"/>
      <c r="AY15" s="7"/>
      <c r="AZ15" s="39"/>
      <c r="BA15" s="45">
        <f t="shared" si="6"/>
        <v>0</v>
      </c>
      <c r="BB15" s="10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46"/>
    </row>
    <row r="16" spans="1:66" s="1" customFormat="1" x14ac:dyDescent="0.25">
      <c r="A16" s="2">
        <v>15</v>
      </c>
      <c r="B16" s="11" t="s">
        <v>22</v>
      </c>
      <c r="C16" s="4">
        <v>1</v>
      </c>
      <c r="D16" s="5">
        <f t="shared" si="0"/>
        <v>312</v>
      </c>
      <c r="E16" s="6">
        <f t="shared" si="8"/>
        <v>62</v>
      </c>
      <c r="F16" s="28">
        <v>14</v>
      </c>
      <c r="G16" s="7">
        <v>10</v>
      </c>
      <c r="H16" s="7">
        <v>20</v>
      </c>
      <c r="I16" s="7">
        <v>18</v>
      </c>
      <c r="J16" s="6">
        <f t="shared" si="7"/>
        <v>76</v>
      </c>
      <c r="K16" s="7">
        <v>10</v>
      </c>
      <c r="L16" s="7">
        <v>7</v>
      </c>
      <c r="M16" s="7">
        <v>5</v>
      </c>
      <c r="N16" s="7">
        <v>16</v>
      </c>
      <c r="O16" s="25">
        <v>9</v>
      </c>
      <c r="P16" s="7">
        <v>11</v>
      </c>
      <c r="Q16" s="7">
        <v>14</v>
      </c>
      <c r="R16" s="7">
        <v>4</v>
      </c>
      <c r="S16" s="6">
        <f t="shared" si="1"/>
        <v>21</v>
      </c>
      <c r="T16" s="7">
        <v>8</v>
      </c>
      <c r="U16" s="7">
        <v>5</v>
      </c>
      <c r="V16" s="7">
        <v>6</v>
      </c>
      <c r="W16" s="7">
        <v>2</v>
      </c>
      <c r="X16" s="9">
        <f t="shared" si="2"/>
        <v>51</v>
      </c>
      <c r="Y16" s="7">
        <v>13</v>
      </c>
      <c r="Z16" s="7">
        <v>2</v>
      </c>
      <c r="AA16" s="7">
        <v>9</v>
      </c>
      <c r="AB16" s="7">
        <v>10</v>
      </c>
      <c r="AC16" s="7">
        <v>9</v>
      </c>
      <c r="AD16" s="7">
        <v>1</v>
      </c>
      <c r="AE16" s="7">
        <v>7</v>
      </c>
      <c r="AF16" s="26">
        <f t="shared" si="3"/>
        <v>13</v>
      </c>
      <c r="AG16" s="7">
        <v>1</v>
      </c>
      <c r="AH16" s="7">
        <v>2</v>
      </c>
      <c r="AI16" s="7">
        <v>3</v>
      </c>
      <c r="AJ16" s="7">
        <v>2</v>
      </c>
      <c r="AK16" s="7">
        <v>5</v>
      </c>
      <c r="AL16" s="6">
        <f t="shared" si="4"/>
        <v>3</v>
      </c>
      <c r="AM16" s="7">
        <v>1</v>
      </c>
      <c r="AN16" s="7">
        <v>1</v>
      </c>
      <c r="AO16" s="7"/>
      <c r="AP16" s="7">
        <v>1</v>
      </c>
      <c r="AQ16" s="7"/>
      <c r="AR16" s="26">
        <f t="shared" si="5"/>
        <v>32</v>
      </c>
      <c r="AS16" s="7">
        <v>1</v>
      </c>
      <c r="AT16" s="7">
        <v>6</v>
      </c>
      <c r="AU16" s="7">
        <v>12</v>
      </c>
      <c r="AV16" s="7">
        <v>7</v>
      </c>
      <c r="AW16" s="7">
        <v>4</v>
      </c>
      <c r="AX16" s="7">
        <v>2</v>
      </c>
      <c r="AY16" s="7"/>
      <c r="AZ16" s="39">
        <v>5</v>
      </c>
      <c r="BA16" s="45">
        <f t="shared" si="6"/>
        <v>49</v>
      </c>
      <c r="BB16" s="10">
        <v>6</v>
      </c>
      <c r="BC16" s="7">
        <v>1</v>
      </c>
      <c r="BD16" s="7"/>
      <c r="BE16" s="7">
        <v>2</v>
      </c>
      <c r="BF16" s="7">
        <v>9</v>
      </c>
      <c r="BG16" s="7">
        <v>15</v>
      </c>
      <c r="BH16" s="7">
        <v>3</v>
      </c>
      <c r="BI16" s="7">
        <v>8</v>
      </c>
      <c r="BJ16" s="7">
        <v>1</v>
      </c>
      <c r="BK16" s="7"/>
      <c r="BL16" s="7"/>
      <c r="BM16" s="7">
        <v>3</v>
      </c>
      <c r="BN16" s="46">
        <v>1</v>
      </c>
    </row>
    <row r="17" spans="1:70" s="1" customFormat="1" x14ac:dyDescent="0.25">
      <c r="A17" s="2">
        <v>16</v>
      </c>
      <c r="B17" s="11" t="s">
        <v>23</v>
      </c>
      <c r="C17" s="4">
        <v>1</v>
      </c>
      <c r="D17" s="5">
        <f t="shared" si="0"/>
        <v>1402</v>
      </c>
      <c r="E17" s="6">
        <f t="shared" si="8"/>
        <v>47</v>
      </c>
      <c r="F17" s="7">
        <v>15</v>
      </c>
      <c r="G17" s="7">
        <v>12</v>
      </c>
      <c r="H17" s="7">
        <v>11</v>
      </c>
      <c r="I17" s="7">
        <v>9</v>
      </c>
      <c r="J17" s="6">
        <f t="shared" si="7"/>
        <v>135</v>
      </c>
      <c r="K17" s="7">
        <v>19</v>
      </c>
      <c r="L17" s="7">
        <v>33</v>
      </c>
      <c r="M17" s="7">
        <v>54</v>
      </c>
      <c r="N17" s="7">
        <v>19</v>
      </c>
      <c r="O17" s="25">
        <v>9</v>
      </c>
      <c r="P17" s="7">
        <v>1</v>
      </c>
      <c r="Q17" s="7"/>
      <c r="R17" s="7"/>
      <c r="S17" s="6">
        <f t="shared" si="1"/>
        <v>109</v>
      </c>
      <c r="T17" s="7">
        <v>13</v>
      </c>
      <c r="U17" s="7">
        <v>76</v>
      </c>
      <c r="V17" s="7">
        <v>20</v>
      </c>
      <c r="W17" s="7"/>
      <c r="X17" s="9">
        <f t="shared" si="2"/>
        <v>155</v>
      </c>
      <c r="Y17" s="7">
        <v>27</v>
      </c>
      <c r="Z17" s="7">
        <v>13</v>
      </c>
      <c r="AA17" s="7">
        <v>8</v>
      </c>
      <c r="AB17" s="7">
        <v>58</v>
      </c>
      <c r="AC17" s="25"/>
      <c r="AD17" s="7">
        <v>6</v>
      </c>
      <c r="AE17" s="7">
        <v>43</v>
      </c>
      <c r="AF17" s="6">
        <f t="shared" si="3"/>
        <v>24</v>
      </c>
      <c r="AG17" s="7"/>
      <c r="AH17" s="25">
        <v>4</v>
      </c>
      <c r="AI17" s="25"/>
      <c r="AJ17" s="7">
        <v>17</v>
      </c>
      <c r="AK17" s="7">
        <v>3</v>
      </c>
      <c r="AL17" s="6">
        <f t="shared" si="4"/>
        <v>136</v>
      </c>
      <c r="AM17" s="7">
        <v>67</v>
      </c>
      <c r="AN17" s="25">
        <v>1</v>
      </c>
      <c r="AO17" s="7">
        <v>68</v>
      </c>
      <c r="AP17" s="7"/>
      <c r="AQ17" s="7"/>
      <c r="AR17" s="6">
        <f t="shared" si="5"/>
        <v>597</v>
      </c>
      <c r="AS17" s="7"/>
      <c r="AT17" s="7"/>
      <c r="AU17" s="7">
        <v>230</v>
      </c>
      <c r="AV17" s="7">
        <v>291</v>
      </c>
      <c r="AW17" s="7">
        <v>53</v>
      </c>
      <c r="AX17" s="7">
        <v>23</v>
      </c>
      <c r="AY17" s="7"/>
      <c r="AZ17" s="39">
        <v>3</v>
      </c>
      <c r="BA17" s="45">
        <f t="shared" si="6"/>
        <v>196</v>
      </c>
      <c r="BB17" s="10">
        <v>1</v>
      </c>
      <c r="BC17" s="7">
        <v>4</v>
      </c>
      <c r="BD17" s="7"/>
      <c r="BE17" s="7">
        <v>8</v>
      </c>
      <c r="BF17" s="7">
        <v>8</v>
      </c>
      <c r="BG17" s="7">
        <v>56</v>
      </c>
      <c r="BH17" s="7"/>
      <c r="BI17" s="25"/>
      <c r="BJ17" s="7">
        <v>65</v>
      </c>
      <c r="BK17" s="7">
        <v>4</v>
      </c>
      <c r="BL17" s="7">
        <v>3</v>
      </c>
      <c r="BM17" s="7">
        <v>47</v>
      </c>
      <c r="BN17" s="46"/>
    </row>
    <row r="18" spans="1:70" s="1" customFormat="1" x14ac:dyDescent="0.25">
      <c r="A18" s="2">
        <v>17</v>
      </c>
      <c r="B18" s="3" t="s">
        <v>24</v>
      </c>
      <c r="C18" s="4">
        <v>1</v>
      </c>
      <c r="D18" s="5">
        <f t="shared" si="0"/>
        <v>474</v>
      </c>
      <c r="E18" s="6">
        <f t="shared" si="8"/>
        <v>54</v>
      </c>
      <c r="F18" s="7">
        <v>12</v>
      </c>
      <c r="G18" s="7">
        <v>11</v>
      </c>
      <c r="H18" s="7">
        <v>11</v>
      </c>
      <c r="I18" s="7">
        <v>20</v>
      </c>
      <c r="J18" s="6">
        <f t="shared" si="7"/>
        <v>23</v>
      </c>
      <c r="K18" s="7">
        <v>2</v>
      </c>
      <c r="L18" s="7">
        <v>2</v>
      </c>
      <c r="M18" s="7">
        <v>1</v>
      </c>
      <c r="N18" s="7">
        <v>7</v>
      </c>
      <c r="O18" s="25">
        <v>4</v>
      </c>
      <c r="P18" s="7">
        <v>3</v>
      </c>
      <c r="Q18" s="7">
        <v>3</v>
      </c>
      <c r="R18" s="7">
        <v>1</v>
      </c>
      <c r="S18" s="6">
        <f t="shared" si="1"/>
        <v>20</v>
      </c>
      <c r="T18" s="7">
        <v>7</v>
      </c>
      <c r="U18" s="7">
        <v>10</v>
      </c>
      <c r="V18" s="7">
        <v>3</v>
      </c>
      <c r="W18" s="7"/>
      <c r="X18" s="9">
        <f t="shared" si="2"/>
        <v>44</v>
      </c>
      <c r="Y18" s="7">
        <v>1</v>
      </c>
      <c r="Z18" s="7"/>
      <c r="AA18" s="7">
        <v>10</v>
      </c>
      <c r="AB18" s="7">
        <v>17</v>
      </c>
      <c r="AC18" s="25">
        <v>4</v>
      </c>
      <c r="AD18" s="7">
        <v>5</v>
      </c>
      <c r="AE18" s="7">
        <v>7</v>
      </c>
      <c r="AF18" s="6">
        <f t="shared" si="3"/>
        <v>9</v>
      </c>
      <c r="AG18" s="7"/>
      <c r="AH18" s="25">
        <v>2</v>
      </c>
      <c r="AI18" s="25">
        <v>3</v>
      </c>
      <c r="AJ18" s="7">
        <v>2</v>
      </c>
      <c r="AK18" s="7">
        <v>2</v>
      </c>
      <c r="AL18" s="6">
        <f t="shared" si="4"/>
        <v>85</v>
      </c>
      <c r="AM18" s="7">
        <v>22</v>
      </c>
      <c r="AN18" s="7">
        <v>27</v>
      </c>
      <c r="AO18" s="7">
        <v>27</v>
      </c>
      <c r="AP18" s="7">
        <v>6</v>
      </c>
      <c r="AQ18" s="7">
        <v>3</v>
      </c>
      <c r="AR18" s="6">
        <f t="shared" si="5"/>
        <v>229</v>
      </c>
      <c r="AS18" s="7">
        <v>7</v>
      </c>
      <c r="AT18" s="7">
        <v>4</v>
      </c>
      <c r="AU18" s="7">
        <v>9</v>
      </c>
      <c r="AV18" s="7">
        <v>185</v>
      </c>
      <c r="AW18" s="7">
        <v>6</v>
      </c>
      <c r="AX18" s="7">
        <v>15</v>
      </c>
      <c r="AY18" s="7">
        <v>3</v>
      </c>
      <c r="AZ18" s="39">
        <v>3</v>
      </c>
      <c r="BA18" s="45">
        <f t="shared" si="6"/>
        <v>7</v>
      </c>
      <c r="BB18" s="10"/>
      <c r="BC18" s="7"/>
      <c r="BD18" s="7"/>
      <c r="BE18" s="7"/>
      <c r="BF18" s="7"/>
      <c r="BG18" s="7">
        <v>1</v>
      </c>
      <c r="BH18" s="7">
        <v>3</v>
      </c>
      <c r="BI18" s="7">
        <v>1</v>
      </c>
      <c r="BJ18" s="7">
        <v>2</v>
      </c>
      <c r="BK18" s="7"/>
      <c r="BL18" s="7"/>
      <c r="BM18" s="7"/>
      <c r="BN18" s="46"/>
    </row>
    <row r="19" spans="1:70" s="1" customFormat="1" x14ac:dyDescent="0.25">
      <c r="A19" s="2">
        <v>18</v>
      </c>
      <c r="B19" s="3" t="s">
        <v>25</v>
      </c>
      <c r="C19" s="4">
        <v>1</v>
      </c>
      <c r="D19" s="5">
        <f t="shared" si="0"/>
        <v>233</v>
      </c>
      <c r="E19" s="6">
        <f t="shared" si="8"/>
        <v>47</v>
      </c>
      <c r="F19" s="7">
        <v>8</v>
      </c>
      <c r="G19" s="7">
        <v>10</v>
      </c>
      <c r="H19" s="7">
        <v>12</v>
      </c>
      <c r="I19" s="7">
        <v>17</v>
      </c>
      <c r="J19" s="6">
        <f t="shared" si="7"/>
        <v>35</v>
      </c>
      <c r="K19" s="7"/>
      <c r="L19" s="7">
        <v>5</v>
      </c>
      <c r="M19" s="7">
        <v>11</v>
      </c>
      <c r="N19" s="7">
        <v>5</v>
      </c>
      <c r="O19" s="25">
        <v>3</v>
      </c>
      <c r="P19" s="7">
        <v>5</v>
      </c>
      <c r="Q19" s="7">
        <v>3</v>
      </c>
      <c r="R19" s="7">
        <v>3</v>
      </c>
      <c r="S19" s="6">
        <f t="shared" si="1"/>
        <v>3</v>
      </c>
      <c r="T19" s="7"/>
      <c r="U19" s="7"/>
      <c r="V19" s="7">
        <v>1</v>
      </c>
      <c r="W19" s="7">
        <v>2</v>
      </c>
      <c r="X19" s="9">
        <f t="shared" si="2"/>
        <v>41</v>
      </c>
      <c r="Y19" s="7">
        <v>10</v>
      </c>
      <c r="Z19" s="7">
        <v>7</v>
      </c>
      <c r="AA19" s="7">
        <v>1</v>
      </c>
      <c r="AB19" s="7">
        <v>4</v>
      </c>
      <c r="AC19" s="25">
        <v>6</v>
      </c>
      <c r="AD19" s="7">
        <v>1</v>
      </c>
      <c r="AE19" s="7">
        <v>12</v>
      </c>
      <c r="AF19" s="6">
        <f t="shared" si="3"/>
        <v>18</v>
      </c>
      <c r="AG19" s="7"/>
      <c r="AH19" s="25"/>
      <c r="AI19" s="25">
        <v>2</v>
      </c>
      <c r="AJ19" s="7">
        <v>1</v>
      </c>
      <c r="AK19" s="7">
        <v>15</v>
      </c>
      <c r="AL19" s="6">
        <f t="shared" si="4"/>
        <v>30</v>
      </c>
      <c r="AM19" s="7">
        <v>16</v>
      </c>
      <c r="AN19" s="7">
        <v>8</v>
      </c>
      <c r="AO19" s="7"/>
      <c r="AP19" s="7">
        <v>5</v>
      </c>
      <c r="AQ19" s="7">
        <v>1</v>
      </c>
      <c r="AR19" s="6">
        <f t="shared" si="5"/>
        <v>16</v>
      </c>
      <c r="AS19" s="7">
        <v>1</v>
      </c>
      <c r="AT19" s="7">
        <v>1</v>
      </c>
      <c r="AU19" s="7">
        <v>7</v>
      </c>
      <c r="AV19" s="7">
        <v>2</v>
      </c>
      <c r="AW19" s="7">
        <v>4</v>
      </c>
      <c r="AX19" s="7"/>
      <c r="AY19" s="7">
        <v>1</v>
      </c>
      <c r="AZ19" s="39">
        <v>23</v>
      </c>
      <c r="BA19" s="45">
        <f t="shared" si="6"/>
        <v>20</v>
      </c>
      <c r="BB19" s="10"/>
      <c r="BC19" s="7"/>
      <c r="BD19" s="7">
        <v>9</v>
      </c>
      <c r="BE19" s="7"/>
      <c r="BF19" s="7"/>
      <c r="BG19" s="7">
        <v>2</v>
      </c>
      <c r="BH19" s="7">
        <v>1</v>
      </c>
      <c r="BI19" s="7">
        <v>3</v>
      </c>
      <c r="BJ19" s="7">
        <v>2</v>
      </c>
      <c r="BK19" s="7"/>
      <c r="BL19" s="7">
        <v>1</v>
      </c>
      <c r="BM19" s="7">
        <v>2</v>
      </c>
      <c r="BN19" s="46"/>
    </row>
    <row r="20" spans="1:70" s="1" customFormat="1" x14ac:dyDescent="0.25">
      <c r="A20" s="2">
        <v>19</v>
      </c>
      <c r="B20" s="3" t="s">
        <v>26</v>
      </c>
      <c r="C20" s="4">
        <v>1</v>
      </c>
      <c r="D20" s="5">
        <f t="shared" si="0"/>
        <v>3</v>
      </c>
      <c r="E20" s="6">
        <f t="shared" si="8"/>
        <v>1</v>
      </c>
      <c r="F20" s="7"/>
      <c r="G20" s="7"/>
      <c r="H20" s="7"/>
      <c r="I20" s="7">
        <v>1</v>
      </c>
      <c r="J20" s="6">
        <f t="shared" si="7"/>
        <v>0</v>
      </c>
      <c r="K20" s="7"/>
      <c r="L20" s="7"/>
      <c r="M20" s="7"/>
      <c r="N20" s="7"/>
      <c r="O20" s="25"/>
      <c r="P20" s="7"/>
      <c r="Q20" s="7"/>
      <c r="R20" s="7"/>
      <c r="S20" s="6">
        <f t="shared" si="1"/>
        <v>0</v>
      </c>
      <c r="T20" s="7"/>
      <c r="U20" s="7"/>
      <c r="V20" s="7"/>
      <c r="W20" s="7"/>
      <c r="X20" s="9">
        <f t="shared" si="2"/>
        <v>0</v>
      </c>
      <c r="Y20" s="7"/>
      <c r="Z20" s="7"/>
      <c r="AA20" s="7"/>
      <c r="AB20" s="7"/>
      <c r="AC20" s="25"/>
      <c r="AD20" s="7"/>
      <c r="AE20" s="7"/>
      <c r="AF20" s="6">
        <f t="shared" si="3"/>
        <v>0</v>
      </c>
      <c r="AG20" s="7"/>
      <c r="AH20" s="25"/>
      <c r="AI20" s="25"/>
      <c r="AJ20" s="7"/>
      <c r="AK20" s="7"/>
      <c r="AL20" s="6">
        <f t="shared" si="4"/>
        <v>0</v>
      </c>
      <c r="AM20" s="7"/>
      <c r="AN20" s="7"/>
      <c r="AO20" s="7"/>
      <c r="AP20" s="7"/>
      <c r="AQ20" s="7"/>
      <c r="AR20" s="6">
        <f t="shared" si="5"/>
        <v>1</v>
      </c>
      <c r="AS20" s="7"/>
      <c r="AT20" s="7"/>
      <c r="AU20" s="7"/>
      <c r="AV20" s="7">
        <v>1</v>
      </c>
      <c r="AW20" s="7"/>
      <c r="AX20" s="7"/>
      <c r="AY20" s="7"/>
      <c r="AZ20" s="39"/>
      <c r="BA20" s="45">
        <f t="shared" si="6"/>
        <v>1</v>
      </c>
      <c r="BB20" s="10"/>
      <c r="BC20" s="7"/>
      <c r="BD20" s="7"/>
      <c r="BE20" s="7"/>
      <c r="BF20" s="7"/>
      <c r="BG20" s="7"/>
      <c r="BH20" s="7">
        <v>1</v>
      </c>
      <c r="BI20" s="7"/>
      <c r="BJ20" s="7"/>
      <c r="BK20" s="7"/>
      <c r="BL20" s="7"/>
      <c r="BM20" s="7"/>
      <c r="BN20" s="46"/>
    </row>
    <row r="21" spans="1:70" s="1" customFormat="1" x14ac:dyDescent="0.25">
      <c r="A21" s="2">
        <v>20</v>
      </c>
      <c r="B21" s="3" t="s">
        <v>27</v>
      </c>
      <c r="C21" s="4">
        <v>1</v>
      </c>
      <c r="D21" s="5">
        <f t="shared" si="0"/>
        <v>210</v>
      </c>
      <c r="E21" s="6">
        <f t="shared" si="8"/>
        <v>55</v>
      </c>
      <c r="F21" s="7">
        <v>13</v>
      </c>
      <c r="G21" s="7">
        <v>13</v>
      </c>
      <c r="H21" s="7">
        <v>5</v>
      </c>
      <c r="I21" s="7">
        <v>24</v>
      </c>
      <c r="J21" s="6">
        <f t="shared" si="7"/>
        <v>38</v>
      </c>
      <c r="K21" s="7">
        <v>4</v>
      </c>
      <c r="L21" s="7">
        <v>8</v>
      </c>
      <c r="M21" s="7">
        <v>6</v>
      </c>
      <c r="N21" s="7">
        <v>3</v>
      </c>
      <c r="O21" s="25">
        <v>3</v>
      </c>
      <c r="P21" s="7">
        <v>3</v>
      </c>
      <c r="Q21" s="7">
        <v>10</v>
      </c>
      <c r="R21" s="7">
        <v>1</v>
      </c>
      <c r="S21" s="6">
        <f t="shared" si="1"/>
        <v>6</v>
      </c>
      <c r="T21" s="7">
        <v>5</v>
      </c>
      <c r="U21" s="7"/>
      <c r="V21" s="7"/>
      <c r="W21" s="7">
        <v>1</v>
      </c>
      <c r="X21" s="9">
        <f t="shared" si="2"/>
        <v>31</v>
      </c>
      <c r="Y21" s="7">
        <v>13</v>
      </c>
      <c r="Z21" s="7">
        <v>1</v>
      </c>
      <c r="AA21" s="7">
        <v>10</v>
      </c>
      <c r="AB21" s="7">
        <v>3</v>
      </c>
      <c r="AC21" s="25"/>
      <c r="AD21" s="7">
        <v>4</v>
      </c>
      <c r="AE21" s="7"/>
      <c r="AF21" s="6">
        <f t="shared" si="3"/>
        <v>6</v>
      </c>
      <c r="AG21" s="7">
        <v>1</v>
      </c>
      <c r="AH21" s="25">
        <v>1</v>
      </c>
      <c r="AI21" s="25">
        <v>1</v>
      </c>
      <c r="AJ21" s="7">
        <v>2</v>
      </c>
      <c r="AK21" s="7">
        <v>1</v>
      </c>
      <c r="AL21" s="26">
        <f t="shared" si="4"/>
        <v>16</v>
      </c>
      <c r="AM21" s="7">
        <v>2</v>
      </c>
      <c r="AN21" s="7">
        <v>11</v>
      </c>
      <c r="AO21" s="7"/>
      <c r="AP21" s="7">
        <v>2</v>
      </c>
      <c r="AQ21" s="7">
        <v>1</v>
      </c>
      <c r="AR21" s="26">
        <f t="shared" si="5"/>
        <v>20</v>
      </c>
      <c r="AS21" s="7">
        <v>2</v>
      </c>
      <c r="AT21" s="7"/>
      <c r="AU21" s="7">
        <v>6</v>
      </c>
      <c r="AV21" s="7">
        <v>9</v>
      </c>
      <c r="AW21" s="7">
        <v>3</v>
      </c>
      <c r="AX21" s="7"/>
      <c r="AY21" s="7"/>
      <c r="AZ21" s="39">
        <v>16</v>
      </c>
      <c r="BA21" s="45">
        <f t="shared" si="6"/>
        <v>22</v>
      </c>
      <c r="BB21" s="10">
        <v>3</v>
      </c>
      <c r="BC21" s="7">
        <v>1</v>
      </c>
      <c r="BD21" s="7"/>
      <c r="BE21" s="7">
        <v>3</v>
      </c>
      <c r="BF21" s="7">
        <v>2</v>
      </c>
      <c r="BG21" s="7">
        <v>3</v>
      </c>
      <c r="BH21" s="7">
        <v>3</v>
      </c>
      <c r="BI21" s="7">
        <v>6</v>
      </c>
      <c r="BJ21" s="7">
        <v>1</v>
      </c>
      <c r="BK21" s="7"/>
      <c r="BL21" s="7"/>
      <c r="BM21" s="7"/>
      <c r="BN21" s="46"/>
    </row>
    <row r="22" spans="1:70" s="1" customFormat="1" x14ac:dyDescent="0.25">
      <c r="A22" s="2">
        <v>21</v>
      </c>
      <c r="B22" s="3" t="s">
        <v>28</v>
      </c>
      <c r="C22" s="4">
        <v>1</v>
      </c>
      <c r="D22" s="5">
        <f t="shared" si="0"/>
        <v>348</v>
      </c>
      <c r="E22" s="6">
        <f t="shared" si="8"/>
        <v>64</v>
      </c>
      <c r="F22" s="7">
        <v>16</v>
      </c>
      <c r="G22" s="7">
        <v>13</v>
      </c>
      <c r="H22" s="7">
        <v>10</v>
      </c>
      <c r="I22" s="7">
        <v>25</v>
      </c>
      <c r="J22" s="6">
        <f t="shared" si="7"/>
        <v>47</v>
      </c>
      <c r="K22" s="7">
        <v>7</v>
      </c>
      <c r="L22" s="7">
        <v>5</v>
      </c>
      <c r="M22" s="7">
        <v>8</v>
      </c>
      <c r="N22" s="7">
        <v>9</v>
      </c>
      <c r="O22" s="25">
        <v>6</v>
      </c>
      <c r="P22" s="7">
        <v>2</v>
      </c>
      <c r="Q22" s="7">
        <v>5</v>
      </c>
      <c r="R22" s="7">
        <v>5</v>
      </c>
      <c r="S22" s="6">
        <f t="shared" si="1"/>
        <v>21</v>
      </c>
      <c r="T22" s="7">
        <v>12</v>
      </c>
      <c r="U22" s="7">
        <v>3</v>
      </c>
      <c r="V22" s="7">
        <v>2</v>
      </c>
      <c r="W22" s="7">
        <v>4</v>
      </c>
      <c r="X22" s="9">
        <f t="shared" si="2"/>
        <v>61</v>
      </c>
      <c r="Y22" s="7">
        <v>3</v>
      </c>
      <c r="Z22" s="7">
        <v>10</v>
      </c>
      <c r="AA22" s="7">
        <v>17</v>
      </c>
      <c r="AB22" s="7">
        <v>2</v>
      </c>
      <c r="AC22" s="25">
        <v>9</v>
      </c>
      <c r="AD22" s="7">
        <v>13</v>
      </c>
      <c r="AE22" s="7">
        <v>7</v>
      </c>
      <c r="AF22" s="6">
        <f t="shared" si="3"/>
        <v>41</v>
      </c>
      <c r="AG22" s="7">
        <v>2</v>
      </c>
      <c r="AH22" s="25">
        <v>9</v>
      </c>
      <c r="AI22" s="25">
        <v>7</v>
      </c>
      <c r="AJ22" s="7">
        <v>10</v>
      </c>
      <c r="AK22" s="7">
        <v>13</v>
      </c>
      <c r="AL22" s="26">
        <f t="shared" si="4"/>
        <v>14</v>
      </c>
      <c r="AM22" s="7">
        <v>2</v>
      </c>
      <c r="AN22" s="7">
        <v>4</v>
      </c>
      <c r="AO22" s="7">
        <v>4</v>
      </c>
      <c r="AP22" s="7">
        <v>3</v>
      </c>
      <c r="AQ22" s="7">
        <v>1</v>
      </c>
      <c r="AR22" s="26">
        <f t="shared" si="5"/>
        <v>41</v>
      </c>
      <c r="AS22" s="7">
        <v>4</v>
      </c>
      <c r="AT22" s="7">
        <v>7</v>
      </c>
      <c r="AU22" s="7">
        <v>8</v>
      </c>
      <c r="AV22" s="7">
        <v>9</v>
      </c>
      <c r="AW22" s="7">
        <v>9</v>
      </c>
      <c r="AX22" s="7">
        <v>3</v>
      </c>
      <c r="AY22" s="7">
        <v>1</v>
      </c>
      <c r="AZ22" s="39">
        <v>9</v>
      </c>
      <c r="BA22" s="45">
        <f t="shared" si="6"/>
        <v>50</v>
      </c>
      <c r="BB22" s="10">
        <v>1</v>
      </c>
      <c r="BC22" s="7"/>
      <c r="BD22" s="7"/>
      <c r="BE22" s="7">
        <v>2</v>
      </c>
      <c r="BF22" s="7"/>
      <c r="BG22" s="7">
        <v>9</v>
      </c>
      <c r="BH22" s="7">
        <v>1</v>
      </c>
      <c r="BI22" s="7">
        <v>14</v>
      </c>
      <c r="BJ22" s="7">
        <v>5</v>
      </c>
      <c r="BK22" s="7">
        <v>6</v>
      </c>
      <c r="BL22" s="7"/>
      <c r="BM22" s="7">
        <v>11</v>
      </c>
      <c r="BN22" s="46">
        <v>1</v>
      </c>
    </row>
    <row r="23" spans="1:70" s="1" customFormat="1" x14ac:dyDescent="0.25">
      <c r="A23" s="2">
        <v>22</v>
      </c>
      <c r="B23" s="3" t="s">
        <v>29</v>
      </c>
      <c r="C23" s="4">
        <v>1</v>
      </c>
      <c r="D23" s="5">
        <f t="shared" si="0"/>
        <v>648</v>
      </c>
      <c r="E23" s="6">
        <f t="shared" si="8"/>
        <v>162</v>
      </c>
      <c r="F23" s="7">
        <v>27</v>
      </c>
      <c r="G23" s="7">
        <v>44</v>
      </c>
      <c r="H23" s="7">
        <v>36</v>
      </c>
      <c r="I23" s="7">
        <v>55</v>
      </c>
      <c r="J23" s="6">
        <f t="shared" si="7"/>
        <v>116</v>
      </c>
      <c r="K23" s="7">
        <v>10</v>
      </c>
      <c r="L23" s="7">
        <v>19</v>
      </c>
      <c r="M23" s="7">
        <v>13</v>
      </c>
      <c r="N23" s="7">
        <v>15</v>
      </c>
      <c r="O23" s="25">
        <v>20</v>
      </c>
      <c r="P23" s="7">
        <v>9</v>
      </c>
      <c r="Q23" s="7">
        <v>21</v>
      </c>
      <c r="R23" s="7">
        <v>9</v>
      </c>
      <c r="S23" s="6">
        <f t="shared" si="1"/>
        <v>36</v>
      </c>
      <c r="T23" s="7">
        <v>9</v>
      </c>
      <c r="U23" s="7">
        <v>10</v>
      </c>
      <c r="V23" s="7">
        <v>14</v>
      </c>
      <c r="W23" s="7">
        <v>3</v>
      </c>
      <c r="X23" s="9">
        <f t="shared" si="2"/>
        <v>76</v>
      </c>
      <c r="Y23" s="7">
        <v>8</v>
      </c>
      <c r="Z23" s="7">
        <v>4</v>
      </c>
      <c r="AA23" s="7">
        <v>14</v>
      </c>
      <c r="AB23" s="7">
        <v>9</v>
      </c>
      <c r="AC23" s="25">
        <v>19</v>
      </c>
      <c r="AD23" s="7">
        <v>15</v>
      </c>
      <c r="AE23" s="7">
        <v>7</v>
      </c>
      <c r="AF23" s="6">
        <f t="shared" si="3"/>
        <v>38</v>
      </c>
      <c r="AG23" s="7">
        <v>6</v>
      </c>
      <c r="AH23" s="25">
        <v>6</v>
      </c>
      <c r="AI23" s="25">
        <v>8</v>
      </c>
      <c r="AJ23" s="7">
        <v>12</v>
      </c>
      <c r="AK23" s="7">
        <v>6</v>
      </c>
      <c r="AL23" s="26">
        <f t="shared" si="4"/>
        <v>43</v>
      </c>
      <c r="AM23" s="7">
        <v>9</v>
      </c>
      <c r="AN23" s="7">
        <v>18</v>
      </c>
      <c r="AO23" s="7">
        <v>9</v>
      </c>
      <c r="AP23" s="7">
        <v>6</v>
      </c>
      <c r="AQ23" s="7">
        <v>1</v>
      </c>
      <c r="AR23" s="26">
        <f t="shared" si="5"/>
        <v>47</v>
      </c>
      <c r="AS23" s="7">
        <v>4</v>
      </c>
      <c r="AT23" s="7">
        <v>7</v>
      </c>
      <c r="AU23" s="7">
        <v>10</v>
      </c>
      <c r="AV23" s="7">
        <v>8</v>
      </c>
      <c r="AW23" s="7">
        <v>11</v>
      </c>
      <c r="AX23" s="7">
        <v>6</v>
      </c>
      <c r="AY23" s="7">
        <v>1</v>
      </c>
      <c r="AZ23" s="39">
        <v>6</v>
      </c>
      <c r="BA23" s="45">
        <f t="shared" si="6"/>
        <v>124</v>
      </c>
      <c r="BB23" s="10">
        <v>7</v>
      </c>
      <c r="BC23" s="7"/>
      <c r="BD23" s="7">
        <v>2</v>
      </c>
      <c r="BE23" s="7">
        <v>6</v>
      </c>
      <c r="BF23" s="7">
        <v>2</v>
      </c>
      <c r="BG23" s="7">
        <v>12</v>
      </c>
      <c r="BH23" s="7">
        <v>26</v>
      </c>
      <c r="BI23" s="7">
        <v>11</v>
      </c>
      <c r="BJ23" s="7">
        <v>22</v>
      </c>
      <c r="BK23" s="7">
        <v>8</v>
      </c>
      <c r="BL23" s="7">
        <v>1</v>
      </c>
      <c r="BM23" s="7">
        <v>25</v>
      </c>
      <c r="BN23" s="46">
        <v>2</v>
      </c>
    </row>
    <row r="24" spans="1:70" s="1" customFormat="1" x14ac:dyDescent="0.25">
      <c r="A24" s="2">
        <v>23</v>
      </c>
      <c r="B24" s="3" t="s">
        <v>30</v>
      </c>
      <c r="C24" s="4">
        <v>1</v>
      </c>
      <c r="D24" s="5">
        <f t="shared" si="0"/>
        <v>0</v>
      </c>
      <c r="E24" s="6">
        <f t="shared" si="8"/>
        <v>0</v>
      </c>
      <c r="F24" s="7"/>
      <c r="G24" s="7"/>
      <c r="H24" s="7"/>
      <c r="I24" s="7"/>
      <c r="J24" s="6">
        <f t="shared" si="7"/>
        <v>0</v>
      </c>
      <c r="K24" s="7"/>
      <c r="L24" s="7"/>
      <c r="M24" s="7"/>
      <c r="N24" s="7"/>
      <c r="O24" s="25"/>
      <c r="P24" s="7"/>
      <c r="Q24" s="7"/>
      <c r="R24" s="7"/>
      <c r="S24" s="6">
        <f t="shared" si="1"/>
        <v>0</v>
      </c>
      <c r="T24" s="7"/>
      <c r="U24" s="7"/>
      <c r="V24" s="7"/>
      <c r="W24" s="7"/>
      <c r="X24" s="9">
        <f t="shared" si="2"/>
        <v>0</v>
      </c>
      <c r="Y24" s="7"/>
      <c r="Z24" s="7"/>
      <c r="AA24" s="7"/>
      <c r="AB24" s="7"/>
      <c r="AC24" s="25"/>
      <c r="AD24" s="7"/>
      <c r="AE24" s="7"/>
      <c r="AF24" s="6">
        <f t="shared" si="3"/>
        <v>0</v>
      </c>
      <c r="AG24" s="7"/>
      <c r="AH24" s="25"/>
      <c r="AI24" s="25"/>
      <c r="AJ24" s="7"/>
      <c r="AK24" s="7"/>
      <c r="AL24" s="26">
        <f t="shared" si="4"/>
        <v>0</v>
      </c>
      <c r="AM24" s="7"/>
      <c r="AN24" s="7"/>
      <c r="AO24" s="7"/>
      <c r="AP24" s="7"/>
      <c r="AQ24" s="7"/>
      <c r="AR24" s="26">
        <f t="shared" si="5"/>
        <v>0</v>
      </c>
      <c r="AS24" s="7"/>
      <c r="AT24" s="7"/>
      <c r="AU24" s="7"/>
      <c r="AV24" s="7"/>
      <c r="AW24" s="7"/>
      <c r="AX24" s="7"/>
      <c r="AY24" s="7"/>
      <c r="AZ24" s="39"/>
      <c r="BA24" s="45">
        <f t="shared" si="6"/>
        <v>0</v>
      </c>
      <c r="BB24" s="10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46"/>
      <c r="BR24" s="1" t="s">
        <v>31</v>
      </c>
    </row>
    <row r="25" spans="1:70" s="1" customFormat="1" x14ac:dyDescent="0.25">
      <c r="A25" s="2">
        <v>24</v>
      </c>
      <c r="B25" s="3" t="s">
        <v>32</v>
      </c>
      <c r="C25" s="4">
        <v>1</v>
      </c>
      <c r="D25" s="5">
        <f t="shared" si="0"/>
        <v>1546</v>
      </c>
      <c r="E25" s="6">
        <f t="shared" si="8"/>
        <v>464</v>
      </c>
      <c r="F25" s="7">
        <v>133</v>
      </c>
      <c r="G25" s="7">
        <v>86</v>
      </c>
      <c r="H25" s="7">
        <v>108</v>
      </c>
      <c r="I25" s="7">
        <v>137</v>
      </c>
      <c r="J25" s="6">
        <f t="shared" si="7"/>
        <v>381</v>
      </c>
      <c r="K25" s="7">
        <v>12</v>
      </c>
      <c r="L25" s="7">
        <v>33</v>
      </c>
      <c r="M25" s="7">
        <v>97</v>
      </c>
      <c r="N25" s="7">
        <v>60</v>
      </c>
      <c r="O25" s="25">
        <v>36</v>
      </c>
      <c r="P25" s="7">
        <v>10</v>
      </c>
      <c r="Q25" s="7">
        <v>120</v>
      </c>
      <c r="R25" s="7">
        <v>13</v>
      </c>
      <c r="S25" s="6">
        <f t="shared" si="1"/>
        <v>39</v>
      </c>
      <c r="T25" s="7">
        <v>14</v>
      </c>
      <c r="U25" s="7">
        <v>5</v>
      </c>
      <c r="V25" s="7">
        <v>20</v>
      </c>
      <c r="W25" s="7"/>
      <c r="X25" s="9">
        <f t="shared" si="2"/>
        <v>173</v>
      </c>
      <c r="Y25" s="7">
        <v>42</v>
      </c>
      <c r="Z25" s="7">
        <v>15</v>
      </c>
      <c r="AA25" s="7">
        <v>39</v>
      </c>
      <c r="AB25" s="7">
        <v>39</v>
      </c>
      <c r="AC25" s="25">
        <v>14</v>
      </c>
      <c r="AD25" s="7">
        <v>6</v>
      </c>
      <c r="AE25" s="7">
        <v>18</v>
      </c>
      <c r="AF25" s="6">
        <f t="shared" si="3"/>
        <v>196</v>
      </c>
      <c r="AG25" s="7">
        <v>66</v>
      </c>
      <c r="AH25" s="25">
        <v>14</v>
      </c>
      <c r="AI25" s="25">
        <v>11</v>
      </c>
      <c r="AJ25" s="7">
        <v>27</v>
      </c>
      <c r="AK25" s="7">
        <v>78</v>
      </c>
      <c r="AL25" s="26">
        <f t="shared" si="4"/>
        <v>106</v>
      </c>
      <c r="AM25" s="7">
        <v>13</v>
      </c>
      <c r="AN25" s="7">
        <v>42</v>
      </c>
      <c r="AO25" s="7">
        <v>9</v>
      </c>
      <c r="AP25" s="7">
        <v>29</v>
      </c>
      <c r="AQ25" s="7">
        <v>13</v>
      </c>
      <c r="AR25" s="26">
        <f t="shared" si="5"/>
        <v>47</v>
      </c>
      <c r="AS25" s="7"/>
      <c r="AT25" s="7">
        <v>1</v>
      </c>
      <c r="AU25" s="7">
        <v>17</v>
      </c>
      <c r="AV25" s="7">
        <v>7</v>
      </c>
      <c r="AW25" s="7">
        <v>5</v>
      </c>
      <c r="AX25" s="7">
        <v>17</v>
      </c>
      <c r="AY25" s="7"/>
      <c r="AZ25" s="39">
        <v>32</v>
      </c>
      <c r="BA25" s="45">
        <f>BB25+BC25+BD25+BE25+BF25+BG25+BH25+BI25+BJ25+BK25+BL25+BM25+BN25</f>
        <v>108</v>
      </c>
      <c r="BB25" s="10">
        <v>31</v>
      </c>
      <c r="BC25" s="7">
        <v>12</v>
      </c>
      <c r="BD25" s="7">
        <v>5</v>
      </c>
      <c r="BE25" s="7">
        <v>19</v>
      </c>
      <c r="BF25" s="7"/>
      <c r="BG25" s="7">
        <v>12</v>
      </c>
      <c r="BH25" s="7">
        <v>5</v>
      </c>
      <c r="BI25" s="7">
        <v>11</v>
      </c>
      <c r="BJ25" s="7">
        <v>1</v>
      </c>
      <c r="BK25" s="7">
        <v>9</v>
      </c>
      <c r="BL25" s="7"/>
      <c r="BM25" s="7">
        <v>2</v>
      </c>
      <c r="BN25" s="46">
        <v>1</v>
      </c>
    </row>
    <row r="26" spans="1:70" s="1" customFormat="1" x14ac:dyDescent="0.25">
      <c r="A26" s="2">
        <v>25</v>
      </c>
      <c r="B26" s="3" t="s">
        <v>33</v>
      </c>
      <c r="C26" s="4">
        <v>1</v>
      </c>
      <c r="D26" s="5">
        <f t="shared" si="0"/>
        <v>19619</v>
      </c>
      <c r="E26" s="6">
        <f t="shared" si="8"/>
        <v>2373</v>
      </c>
      <c r="F26" s="7">
        <v>641</v>
      </c>
      <c r="G26" s="7">
        <v>439</v>
      </c>
      <c r="H26" s="7">
        <v>535</v>
      </c>
      <c r="I26" s="7">
        <v>758</v>
      </c>
      <c r="J26" s="6">
        <f t="shared" si="7"/>
        <v>3327</v>
      </c>
      <c r="K26" s="7">
        <v>205</v>
      </c>
      <c r="L26" s="7">
        <v>487</v>
      </c>
      <c r="M26" s="7">
        <v>525</v>
      </c>
      <c r="N26" s="7">
        <v>467</v>
      </c>
      <c r="O26" s="25">
        <v>484</v>
      </c>
      <c r="P26" s="7">
        <v>372</v>
      </c>
      <c r="Q26" s="7">
        <v>595</v>
      </c>
      <c r="R26" s="7">
        <v>192</v>
      </c>
      <c r="S26" s="6">
        <f t="shared" si="1"/>
        <v>965</v>
      </c>
      <c r="T26" s="7">
        <v>370</v>
      </c>
      <c r="U26" s="7">
        <v>236</v>
      </c>
      <c r="V26" s="7">
        <v>246</v>
      </c>
      <c r="W26" s="7">
        <v>113</v>
      </c>
      <c r="X26" s="9">
        <f t="shared" si="2"/>
        <v>1973</v>
      </c>
      <c r="Y26" s="7">
        <v>257</v>
      </c>
      <c r="Z26" s="7">
        <v>213</v>
      </c>
      <c r="AA26" s="7">
        <v>347</v>
      </c>
      <c r="AB26" s="7">
        <v>314</v>
      </c>
      <c r="AC26" s="25">
        <v>347</v>
      </c>
      <c r="AD26" s="7">
        <v>228</v>
      </c>
      <c r="AE26" s="7">
        <v>267</v>
      </c>
      <c r="AF26" s="6">
        <f t="shared" si="3"/>
        <v>1373</v>
      </c>
      <c r="AG26" s="7">
        <v>104</v>
      </c>
      <c r="AH26" s="25">
        <v>354</v>
      </c>
      <c r="AI26" s="25">
        <v>128</v>
      </c>
      <c r="AJ26" s="7">
        <v>325</v>
      </c>
      <c r="AK26" s="7">
        <v>462</v>
      </c>
      <c r="AL26" s="26">
        <f t="shared" si="4"/>
        <v>1510</v>
      </c>
      <c r="AM26" s="7">
        <v>405</v>
      </c>
      <c r="AN26" s="7">
        <v>484</v>
      </c>
      <c r="AO26" s="7">
        <v>408</v>
      </c>
      <c r="AP26" s="7">
        <v>148</v>
      </c>
      <c r="AQ26" s="7">
        <v>65</v>
      </c>
      <c r="AR26" s="26">
        <f t="shared" si="5"/>
        <v>3648</v>
      </c>
      <c r="AS26" s="7">
        <v>379</v>
      </c>
      <c r="AT26" s="7">
        <v>290</v>
      </c>
      <c r="AU26" s="7">
        <v>1072</v>
      </c>
      <c r="AV26" s="7">
        <v>870</v>
      </c>
      <c r="AW26" s="7">
        <v>681</v>
      </c>
      <c r="AX26" s="7">
        <v>264</v>
      </c>
      <c r="AY26" s="7">
        <v>92</v>
      </c>
      <c r="AZ26" s="39">
        <v>875</v>
      </c>
      <c r="BA26" s="45">
        <f t="shared" si="6"/>
        <v>3575</v>
      </c>
      <c r="BB26" s="10">
        <v>321</v>
      </c>
      <c r="BC26" s="7">
        <v>43</v>
      </c>
      <c r="BD26" s="7">
        <v>53</v>
      </c>
      <c r="BE26" s="7">
        <v>109</v>
      </c>
      <c r="BF26" s="7">
        <v>110</v>
      </c>
      <c r="BG26" s="7">
        <v>667</v>
      </c>
      <c r="BH26" s="7">
        <v>355</v>
      </c>
      <c r="BI26" s="7">
        <v>269</v>
      </c>
      <c r="BJ26" s="7">
        <v>475</v>
      </c>
      <c r="BK26" s="7">
        <v>345</v>
      </c>
      <c r="BL26" s="7">
        <v>80</v>
      </c>
      <c r="BM26" s="7">
        <v>623</v>
      </c>
      <c r="BN26" s="46">
        <v>125</v>
      </c>
    </row>
    <row r="27" spans="1:70" s="1" customFormat="1" x14ac:dyDescent="0.25">
      <c r="A27" s="2"/>
      <c r="B27" s="3" t="s">
        <v>34</v>
      </c>
      <c r="C27" s="4">
        <v>1</v>
      </c>
      <c r="D27" s="5">
        <f t="shared" si="0"/>
        <v>329</v>
      </c>
      <c r="E27" s="6">
        <f t="shared" si="8"/>
        <v>54</v>
      </c>
      <c r="F27" s="7">
        <v>8</v>
      </c>
      <c r="G27" s="7">
        <v>13</v>
      </c>
      <c r="H27" s="7">
        <v>12</v>
      </c>
      <c r="I27" s="7">
        <v>21</v>
      </c>
      <c r="J27" s="6">
        <f t="shared" si="7"/>
        <v>53</v>
      </c>
      <c r="K27" s="7">
        <v>3</v>
      </c>
      <c r="L27" s="7">
        <v>7</v>
      </c>
      <c r="M27" s="7">
        <v>14</v>
      </c>
      <c r="N27" s="7">
        <v>11</v>
      </c>
      <c r="O27" s="25">
        <v>4</v>
      </c>
      <c r="P27" s="7">
        <v>3</v>
      </c>
      <c r="Q27" s="7">
        <v>7</v>
      </c>
      <c r="R27" s="7">
        <v>4</v>
      </c>
      <c r="S27" s="6">
        <f>+T27+U27+V27+W27</f>
        <v>21</v>
      </c>
      <c r="T27" s="7">
        <v>7</v>
      </c>
      <c r="U27" s="7">
        <v>10</v>
      </c>
      <c r="V27" s="7">
        <v>2</v>
      </c>
      <c r="W27" s="7">
        <v>2</v>
      </c>
      <c r="X27" s="9">
        <f t="shared" si="2"/>
        <v>25</v>
      </c>
      <c r="Y27" s="7">
        <v>1</v>
      </c>
      <c r="Z27" s="7">
        <v>3</v>
      </c>
      <c r="AA27" s="7">
        <v>2</v>
      </c>
      <c r="AB27" s="7">
        <v>8</v>
      </c>
      <c r="AC27" s="25">
        <v>3</v>
      </c>
      <c r="AD27" s="7">
        <v>4</v>
      </c>
      <c r="AE27" s="7">
        <v>4</v>
      </c>
      <c r="AF27" s="6">
        <f t="shared" si="3"/>
        <v>11</v>
      </c>
      <c r="AG27" s="7"/>
      <c r="AH27" s="25">
        <v>4</v>
      </c>
      <c r="AI27" s="25">
        <v>2</v>
      </c>
      <c r="AJ27" s="7">
        <v>3</v>
      </c>
      <c r="AK27" s="7">
        <v>2</v>
      </c>
      <c r="AL27" s="26">
        <f t="shared" si="4"/>
        <v>24</v>
      </c>
      <c r="AM27" s="7">
        <v>5</v>
      </c>
      <c r="AN27" s="7">
        <v>1</v>
      </c>
      <c r="AO27" s="7">
        <v>12</v>
      </c>
      <c r="AP27" s="7">
        <v>2</v>
      </c>
      <c r="AQ27" s="7">
        <v>4</v>
      </c>
      <c r="AR27" s="26">
        <f t="shared" si="5"/>
        <v>73</v>
      </c>
      <c r="AS27" s="7">
        <v>4</v>
      </c>
      <c r="AT27" s="7">
        <v>6</v>
      </c>
      <c r="AU27" s="7">
        <v>7</v>
      </c>
      <c r="AV27" s="7">
        <v>12</v>
      </c>
      <c r="AW27" s="7">
        <v>39</v>
      </c>
      <c r="AX27" s="7">
        <v>1</v>
      </c>
      <c r="AY27" s="7">
        <v>4</v>
      </c>
      <c r="AZ27" s="39">
        <v>8</v>
      </c>
      <c r="BA27" s="45">
        <f t="shared" si="6"/>
        <v>60</v>
      </c>
      <c r="BB27" s="10">
        <v>4</v>
      </c>
      <c r="BC27" s="7">
        <v>2</v>
      </c>
      <c r="BD27" s="7"/>
      <c r="BE27" s="7"/>
      <c r="BF27" s="7">
        <v>1</v>
      </c>
      <c r="BG27" s="7">
        <v>8</v>
      </c>
      <c r="BH27" s="7">
        <v>13</v>
      </c>
      <c r="BI27" s="7">
        <v>4</v>
      </c>
      <c r="BJ27" s="7"/>
      <c r="BK27" s="7">
        <v>17</v>
      </c>
      <c r="BL27" s="7">
        <v>2</v>
      </c>
      <c r="BM27" s="7">
        <v>8</v>
      </c>
      <c r="BN27" s="46">
        <v>1</v>
      </c>
    </row>
    <row r="28" spans="1:70" s="33" customFormat="1" ht="36" x14ac:dyDescent="0.2">
      <c r="A28" s="29">
        <v>26</v>
      </c>
      <c r="B28" s="36" t="s">
        <v>93</v>
      </c>
      <c r="C28" s="30">
        <v>1</v>
      </c>
      <c r="D28" s="31">
        <f t="shared" si="0"/>
        <v>909</v>
      </c>
      <c r="E28" s="32">
        <f t="shared" si="8"/>
        <v>85</v>
      </c>
      <c r="F28" s="37">
        <v>29</v>
      </c>
      <c r="G28" s="37">
        <v>4</v>
      </c>
      <c r="H28" s="37">
        <v>35</v>
      </c>
      <c r="I28" s="37">
        <v>17</v>
      </c>
      <c r="J28" s="32">
        <f t="shared" si="7"/>
        <v>129</v>
      </c>
      <c r="K28" s="37">
        <v>18</v>
      </c>
      <c r="L28" s="37">
        <v>16</v>
      </c>
      <c r="M28" s="37">
        <v>2</v>
      </c>
      <c r="N28" s="37">
        <v>23</v>
      </c>
      <c r="O28" s="38">
        <v>15</v>
      </c>
      <c r="P28" s="37">
        <v>24</v>
      </c>
      <c r="Q28" s="37">
        <v>23</v>
      </c>
      <c r="R28" s="37">
        <v>8</v>
      </c>
      <c r="S28" s="32">
        <f>+T28+U28+V28+W28</f>
        <v>100</v>
      </c>
      <c r="T28" s="37">
        <v>44</v>
      </c>
      <c r="U28" s="37">
        <v>30</v>
      </c>
      <c r="V28" s="37">
        <v>25</v>
      </c>
      <c r="W28" s="7">
        <v>1</v>
      </c>
      <c r="X28" s="34">
        <f t="shared" si="2"/>
        <v>107</v>
      </c>
      <c r="Y28" s="37">
        <v>9</v>
      </c>
      <c r="Z28" s="7">
        <v>9</v>
      </c>
      <c r="AA28" s="37">
        <v>10</v>
      </c>
      <c r="AB28" s="37">
        <v>25</v>
      </c>
      <c r="AC28" s="38">
        <v>32</v>
      </c>
      <c r="AD28" s="37">
        <v>14</v>
      </c>
      <c r="AE28" s="37">
        <v>8</v>
      </c>
      <c r="AF28" s="32">
        <f t="shared" si="3"/>
        <v>98</v>
      </c>
      <c r="AG28" s="37">
        <v>14</v>
      </c>
      <c r="AH28" s="37">
        <v>22</v>
      </c>
      <c r="AI28" s="37">
        <v>26</v>
      </c>
      <c r="AJ28" s="37">
        <v>6</v>
      </c>
      <c r="AK28" s="37">
        <v>30</v>
      </c>
      <c r="AL28" s="35">
        <f t="shared" si="4"/>
        <v>86</v>
      </c>
      <c r="AM28" s="37">
        <v>35</v>
      </c>
      <c r="AN28" s="37">
        <v>35</v>
      </c>
      <c r="AO28" s="37">
        <v>4</v>
      </c>
      <c r="AP28" s="37">
        <v>12</v>
      </c>
      <c r="AQ28" s="37"/>
      <c r="AR28" s="35">
        <f t="shared" si="5"/>
        <v>123</v>
      </c>
      <c r="AS28" s="37">
        <v>23</v>
      </c>
      <c r="AT28" s="37">
        <v>17</v>
      </c>
      <c r="AU28" s="37">
        <v>34</v>
      </c>
      <c r="AV28" s="37">
        <v>29</v>
      </c>
      <c r="AW28" s="37">
        <v>10</v>
      </c>
      <c r="AX28" s="37">
        <v>4</v>
      </c>
      <c r="AY28" s="37">
        <v>6</v>
      </c>
      <c r="AZ28" s="41">
        <v>21</v>
      </c>
      <c r="BA28" s="47">
        <f t="shared" si="6"/>
        <v>160</v>
      </c>
      <c r="BB28" s="40">
        <v>12</v>
      </c>
      <c r="BC28" s="37">
        <v>2</v>
      </c>
      <c r="BD28" s="37">
        <v>6</v>
      </c>
      <c r="BE28" s="37">
        <v>11</v>
      </c>
      <c r="BF28" s="37">
        <v>10</v>
      </c>
      <c r="BG28" s="37">
        <v>13</v>
      </c>
      <c r="BH28" s="37">
        <v>1</v>
      </c>
      <c r="BI28" s="37">
        <v>29</v>
      </c>
      <c r="BJ28" s="37">
        <v>18</v>
      </c>
      <c r="BK28" s="37">
        <v>12</v>
      </c>
      <c r="BL28" s="37">
        <v>18</v>
      </c>
      <c r="BM28" s="37">
        <v>25</v>
      </c>
      <c r="BN28" s="48">
        <v>3</v>
      </c>
    </row>
    <row r="29" spans="1:70" s="1" customFormat="1" ht="15.75" thickBot="1" x14ac:dyDescent="0.3">
      <c r="A29" s="13"/>
      <c r="B29" s="14" t="s">
        <v>35</v>
      </c>
      <c r="C29" s="15"/>
      <c r="D29" s="16">
        <f>SUM(D2:D28)</f>
        <v>36488</v>
      </c>
      <c r="E29" s="14">
        <f>SUM(E2:E28)</f>
        <v>5718</v>
      </c>
      <c r="F29" s="14">
        <f>SUM(F2:F28)</f>
        <v>1445</v>
      </c>
      <c r="G29" s="14">
        <f t="shared" ref="G29:I29" si="9">SUM(G2:G28)</f>
        <v>1230</v>
      </c>
      <c r="H29" s="14">
        <f t="shared" si="9"/>
        <v>1307</v>
      </c>
      <c r="I29" s="14">
        <f t="shared" si="9"/>
        <v>1736</v>
      </c>
      <c r="J29" s="14">
        <f t="shared" ref="J29" si="10">SUM(J2:J28)</f>
        <v>7433</v>
      </c>
      <c r="K29" s="14">
        <f t="shared" ref="K29" si="11">SUM(K2:K28)</f>
        <v>415</v>
      </c>
      <c r="L29" s="14">
        <f t="shared" ref="L29" si="12">SUM(L2:L28)</f>
        <v>887</v>
      </c>
      <c r="M29" s="14">
        <f t="shared" ref="M29" si="13">SUM(M2:M28)</f>
        <v>1438</v>
      </c>
      <c r="N29" s="14">
        <f t="shared" ref="N29" si="14">SUM(N2:N28)</f>
        <v>1208</v>
      </c>
      <c r="O29" s="14">
        <f t="shared" ref="O29" si="15">SUM(O2:O28)</f>
        <v>1177</v>
      </c>
      <c r="P29" s="14">
        <f t="shared" ref="P29" si="16">SUM(P2:P28)</f>
        <v>665</v>
      </c>
      <c r="Q29" s="14">
        <f t="shared" ref="Q29" si="17">SUM(Q2:Q28)</f>
        <v>1277</v>
      </c>
      <c r="R29" s="14">
        <f t="shared" ref="R29" si="18">SUM(R2:R28)</f>
        <v>366</v>
      </c>
      <c r="S29" s="14">
        <f t="shared" ref="S29" si="19">SUM(S2:S28)</f>
        <v>1810</v>
      </c>
      <c r="T29" s="14">
        <f t="shared" ref="T29" si="20">SUM(T2:T28)</f>
        <v>620</v>
      </c>
      <c r="U29" s="14">
        <f t="shared" ref="U29" si="21">SUM(U2:U28)</f>
        <v>436</v>
      </c>
      <c r="V29" s="14">
        <f t="shared" ref="V29" si="22">SUM(V2:V28)</f>
        <v>531</v>
      </c>
      <c r="W29" s="14">
        <f t="shared" ref="W29" si="23">SUM(W2:W28)</f>
        <v>223</v>
      </c>
      <c r="X29" s="14">
        <f t="shared" ref="X29" si="24">SUM(X2:X28)</f>
        <v>3327</v>
      </c>
      <c r="Y29" s="14">
        <f t="shared" ref="Y29" si="25">SUM(Y2:Y28)</f>
        <v>458</v>
      </c>
      <c r="Z29" s="14">
        <f t="shared" ref="Z29" si="26">SUM(Z2:Z28)</f>
        <v>334</v>
      </c>
      <c r="AA29" s="14">
        <f t="shared" ref="AA29" si="27">SUM(AA2:AA28)</f>
        <v>600</v>
      </c>
      <c r="AB29" s="14">
        <f t="shared" ref="AB29" si="28">SUM(AB2:AB28)</f>
        <v>574</v>
      </c>
      <c r="AC29" s="14">
        <f t="shared" ref="AC29" si="29">SUM(AC2:AC28)</f>
        <v>545</v>
      </c>
      <c r="AD29" s="14">
        <f t="shared" ref="AD29" si="30">SUM(AD2:AD28)</f>
        <v>365</v>
      </c>
      <c r="AE29" s="14">
        <f t="shared" ref="AE29" si="31">SUM(AE2:AE28)</f>
        <v>451</v>
      </c>
      <c r="AF29" s="14">
        <f t="shared" ref="AF29" si="32">SUM(AF2:AF28)</f>
        <v>2056</v>
      </c>
      <c r="AG29" s="14">
        <f t="shared" ref="AG29" si="33">SUM(AG2:AG28)</f>
        <v>224</v>
      </c>
      <c r="AH29" s="14">
        <f t="shared" ref="AH29" si="34">SUM(AH2:AH28)</f>
        <v>456</v>
      </c>
      <c r="AI29" s="14">
        <f t="shared" ref="AI29" si="35">SUM(AI2:AI28)</f>
        <v>222</v>
      </c>
      <c r="AJ29" s="14">
        <f t="shared" ref="AJ29" si="36">SUM(AJ2:AJ28)</f>
        <v>455</v>
      </c>
      <c r="AK29" s="14">
        <f t="shared" ref="AK29" si="37">SUM(AK2:AK28)</f>
        <v>699</v>
      </c>
      <c r="AL29" s="14">
        <f t="shared" ref="AL29" si="38">SUM(AL2:AL28)</f>
        <v>2636</v>
      </c>
      <c r="AM29" s="14">
        <f t="shared" ref="AM29" si="39">SUM(AM2:AM28)</f>
        <v>653</v>
      </c>
      <c r="AN29" s="14">
        <f t="shared" ref="AN29" si="40">SUM(AN2:AN28)</f>
        <v>916</v>
      </c>
      <c r="AO29" s="14">
        <f t="shared" ref="AO29" si="41">SUM(AO2:AO28)</f>
        <v>633</v>
      </c>
      <c r="AP29" s="14">
        <f t="shared" ref="AP29" si="42">SUM(AP2:AP28)</f>
        <v>323</v>
      </c>
      <c r="AQ29" s="14">
        <f t="shared" ref="AQ29" si="43">SUM(AQ2:AQ28)</f>
        <v>111</v>
      </c>
      <c r="AR29" s="14">
        <f t="shared" ref="AR29" si="44">SUM(AR2:AR28)</f>
        <v>6359</v>
      </c>
      <c r="AS29" s="14">
        <f t="shared" ref="AS29" si="45">SUM(AS2:AS28)</f>
        <v>673</v>
      </c>
      <c r="AT29" s="14">
        <f t="shared" ref="AT29" si="46">SUM(AT2:AT28)</f>
        <v>402</v>
      </c>
      <c r="AU29" s="14">
        <f t="shared" ref="AU29" si="47">SUM(AU2:AU28)</f>
        <v>2031</v>
      </c>
      <c r="AV29" s="14">
        <f t="shared" ref="AV29" si="48">SUM(AV2:AV28)</f>
        <v>1713</v>
      </c>
      <c r="AW29" s="14">
        <f t="shared" ref="AW29" si="49">SUM(AW2:AW28)</f>
        <v>1041</v>
      </c>
      <c r="AX29" s="14">
        <f t="shared" ref="AX29" si="50">SUM(AX2:AX28)</f>
        <v>383</v>
      </c>
      <c r="AY29" s="14">
        <f t="shared" ref="AY29" si="51">SUM(AY2:AY28)</f>
        <v>116</v>
      </c>
      <c r="AZ29" s="43">
        <f t="shared" ref="AZ29" si="52">SUM(AZ2:AZ28)</f>
        <v>1501</v>
      </c>
      <c r="BA29" s="49">
        <f t="shared" ref="BA29" si="53">SUM(BA2:BA28)</f>
        <v>5648</v>
      </c>
      <c r="BB29" s="14">
        <f t="shared" ref="BB29" si="54">SUM(BB2:BB28)</f>
        <v>499</v>
      </c>
      <c r="BC29" s="14">
        <f t="shared" ref="BC29" si="55">SUM(BC2:BC28)</f>
        <v>71</v>
      </c>
      <c r="BD29" s="14">
        <f t="shared" ref="BD29" si="56">SUM(BD2:BD28)</f>
        <v>123</v>
      </c>
      <c r="BE29" s="14">
        <f t="shared" ref="BE29" si="57">SUM(BE2:BE28)</f>
        <v>204</v>
      </c>
      <c r="BF29" s="14">
        <f t="shared" ref="BF29" si="58">SUM(BF2:BF28)</f>
        <v>180</v>
      </c>
      <c r="BG29" s="14">
        <f t="shared" ref="BG29" si="59">SUM(BG2:BG28)</f>
        <v>1170</v>
      </c>
      <c r="BH29" s="14">
        <f t="shared" ref="BH29" si="60">SUM(BH2:BH28)</f>
        <v>598</v>
      </c>
      <c r="BI29" s="14">
        <f t="shared" ref="BI29" si="61">SUM(BI2:BI28)</f>
        <v>550</v>
      </c>
      <c r="BJ29" s="14">
        <f t="shared" ref="BJ29" si="62">SUM(BJ2:BJ28)</f>
        <v>678</v>
      </c>
      <c r="BK29" s="14">
        <f>SUM(BK2:BK28)</f>
        <v>484</v>
      </c>
      <c r="BL29" s="14">
        <f t="shared" ref="BL29" si="63">SUM(BL2:BL28)</f>
        <v>118</v>
      </c>
      <c r="BM29" s="14">
        <f t="shared" ref="BM29" si="64">SUM(BM2:BM28)</f>
        <v>825</v>
      </c>
      <c r="BN29" s="50">
        <f>SUM(BN2:BN28)</f>
        <v>148</v>
      </c>
    </row>
  </sheetData>
  <pageMargins left="0.43307086614173229" right="0.23622047244094491" top="0.35433070866141736" bottom="0.35433070866141736" header="0.31496062992125984" footer="0.31496062992125984"/>
  <pageSetup paperSize="9" scale="58" orientation="landscape" r:id="rId1"/>
  <colBreaks count="2" manualBreakCount="2">
    <brk id="18" max="27" man="1"/>
    <brk id="4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2024-04-26T05:15:09Z</dcterms:modified>
</cp:coreProperties>
</file>