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Чингиз\OneDrive\jobs\1 Open Data_ГКИТС_2018\1 Данные для заливки на портал_ГНС\Наборы для заливки на портал\"/>
    </mc:Choice>
  </mc:AlternateContent>
  <xr:revisionPtr revIDLastSave="12" documentId="11_AD4DF75460589B3ACB7284DBD79C525C5ADEDD91" xr6:coauthVersionLast="45" xr6:coauthVersionMax="45" xr10:uidLastSave="{B63A7022-A875-4F3E-B53C-16976D15F965}"/>
  <bookViews>
    <workbookView xWindow="-108" yWindow="-108" windowWidth="23256" windowHeight="127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3" i="1" l="1"/>
  <c r="C63" i="1"/>
  <c r="B63" i="1"/>
  <c r="D50" i="1"/>
  <c r="C50" i="1"/>
  <c r="B50" i="1"/>
  <c r="D42" i="1"/>
  <c r="C42" i="1"/>
  <c r="B42" i="1"/>
  <c r="D34" i="1"/>
  <c r="C34" i="1"/>
  <c r="B34" i="1"/>
  <c r="D26" i="1"/>
  <c r="C26" i="1"/>
  <c r="B26" i="1"/>
  <c r="D19" i="1"/>
  <c r="C19" i="1"/>
  <c r="B19" i="1"/>
  <c r="D9" i="1"/>
  <c r="C9" i="1"/>
  <c r="B9" i="1"/>
  <c r="D3" i="1"/>
  <c r="C3" i="1"/>
  <c r="B3" i="1"/>
  <c r="B8" i="1" l="1"/>
  <c r="B25" i="1"/>
  <c r="C41" i="1"/>
  <c r="B41" i="1"/>
  <c r="C25" i="1"/>
  <c r="C8" i="1"/>
  <c r="D25" i="1"/>
  <c r="D8" i="1"/>
  <c r="D41" i="1"/>
  <c r="B2" i="1" l="1"/>
  <c r="C2" i="1"/>
  <c r="D2" i="1"/>
</calcChain>
</file>

<file path=xl/sharedStrings.xml><?xml version="1.0" encoding="utf-8"?>
<sst xmlns="http://schemas.openxmlformats.org/spreadsheetml/2006/main" count="73" uniqueCount="73">
  <si>
    <t>Наименование районов, городов</t>
  </si>
  <si>
    <t>Количество</t>
  </si>
  <si>
    <t>По республике</t>
  </si>
  <si>
    <t>г. Бишкек</t>
  </si>
  <si>
    <t>Свердловский р-н</t>
  </si>
  <si>
    <t>Первомайский р-н</t>
  </si>
  <si>
    <t>Октябрьский р-н</t>
  </si>
  <si>
    <t>Ленинский р-н</t>
  </si>
  <si>
    <t>СМУГНС</t>
  </si>
  <si>
    <t>Чуйская область</t>
  </si>
  <si>
    <t>Аламудунский р-н</t>
  </si>
  <si>
    <t>Ысыкатинский р-н</t>
  </si>
  <si>
    <t>Жайылский р-н</t>
  </si>
  <si>
    <t>Чуйский р-н</t>
  </si>
  <si>
    <t>Кеминский р-н</t>
  </si>
  <si>
    <t>Московский р-н</t>
  </si>
  <si>
    <t>Панфиловский р-н</t>
  </si>
  <si>
    <t>Сокулукский р-н</t>
  </si>
  <si>
    <t>г. Токмок</t>
  </si>
  <si>
    <t>Таласская область</t>
  </si>
  <si>
    <t>Таласский р-н</t>
  </si>
  <si>
    <t>Бакай-Атинский р-н</t>
  </si>
  <si>
    <t>Кара-Буринский р-н</t>
  </si>
  <si>
    <t>Манасский р-н</t>
  </si>
  <si>
    <t>г. Талас</t>
  </si>
  <si>
    <t>ВМУГНС</t>
  </si>
  <si>
    <t>Ысыккульская область</t>
  </si>
  <si>
    <t>Аксуйский р-н</t>
  </si>
  <si>
    <t>Жетиогузский р-н</t>
  </si>
  <si>
    <t>Ыссык-Кульсский р-н</t>
  </si>
  <si>
    <t>Тонский р-н</t>
  </si>
  <si>
    <t>Тюпский р-н</t>
  </si>
  <si>
    <t>г. Балыкчи</t>
  </si>
  <si>
    <t>г. Каракол</t>
  </si>
  <si>
    <t>Нарынская область</t>
  </si>
  <si>
    <t>Ак-Талинский р-н</t>
  </si>
  <si>
    <t>Ат-башинский р-н</t>
  </si>
  <si>
    <t>Жумгалский р-н</t>
  </si>
  <si>
    <t>Кочкорский р-н</t>
  </si>
  <si>
    <t>Нарынский р-н</t>
  </si>
  <si>
    <t>г. Нарын</t>
  </si>
  <si>
    <t>ЮМУГНС</t>
  </si>
  <si>
    <t>Ошская область</t>
  </si>
  <si>
    <t>Алайский р-н</t>
  </si>
  <si>
    <t>Араванский р-н</t>
  </si>
  <si>
    <t>Карасуйский р-н</t>
  </si>
  <si>
    <t>Ноокатский р-н</t>
  </si>
  <si>
    <t>Кара-Кульджинский р-н</t>
  </si>
  <si>
    <t>Узгенский р-н</t>
  </si>
  <si>
    <t>Чон-Алайский р-н</t>
  </si>
  <si>
    <t>Жалалабатская область</t>
  </si>
  <si>
    <t>Ала-Букинский р-н</t>
  </si>
  <si>
    <t>Аксыйский р-н</t>
  </si>
  <si>
    <t>Базар-Курганский р-н</t>
  </si>
  <si>
    <t>Ноокенский р-н</t>
  </si>
  <si>
    <t>Сузакский р-н</t>
  </si>
  <si>
    <t>Чаткальский р-н</t>
  </si>
  <si>
    <t>Тогуз-Тороузский р-н</t>
  </si>
  <si>
    <t>Токтогульский р-н</t>
  </si>
  <si>
    <t>г.Джалал-Абад</t>
  </si>
  <si>
    <t>г.Кара-Куль</t>
  </si>
  <si>
    <t>г.Майли-Суу</t>
  </si>
  <si>
    <t>г.Таш-Кумыр</t>
  </si>
  <si>
    <t>Баткенская область</t>
  </si>
  <si>
    <t>г. Кызыл-Кыя</t>
  </si>
  <si>
    <t>Кадамжайский р-н</t>
  </si>
  <si>
    <t>Баткенский р-н</t>
  </si>
  <si>
    <t>Лейлекский р-н</t>
  </si>
  <si>
    <t>г. Сулюкта</t>
  </si>
  <si>
    <t>г. Баткен</t>
  </si>
  <si>
    <t>г. Ош</t>
  </si>
  <si>
    <t>план (тыс. сом)</t>
  </si>
  <si>
    <t>факт (тыс. сом)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</si>
</sst>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2"/>
      <name val="Arial Narrow"/>
      <family val="2"/>
      <charset val="204"/>
    </font>
    <font>
      <b/>
      <sz val="12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Alignment="1">
      <alignment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5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4" fontId="4" fillId="0" borderId="6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wrapText="1"/>
    </xf>
    <xf numFmtId="0" fontId="2" fillId="0" borderId="5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1" fontId="3" fillId="0" borderId="6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/>
    </xf>
    <xf numFmtId="165" fontId="2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center"/>
    </xf>
    <xf numFmtId="165" fontId="4" fillId="0" borderId="5" xfId="0" applyNumberFormat="1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5" fontId="4" fillId="0" borderId="5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164" fontId="1" fillId="0" borderId="0" xfId="0" applyNumberFormat="1" applyFont="1" applyFill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0"/>
  <sheetViews>
    <sheetView tabSelected="1" workbookViewId="0">
      <selection activeCell="E1" sqref="E1:G1048576"/>
    </sheetView>
  </sheetViews>
  <sheetFormatPr defaultColWidth="9.109375" defaultRowHeight="15.6" x14ac:dyDescent="0.3"/>
  <cols>
    <col min="1" max="1" width="24" style="1" customWidth="1"/>
    <col min="2" max="2" width="10.109375" style="36" customWidth="1"/>
    <col min="3" max="4" width="10.5546875" style="37" customWidth="1"/>
    <col min="5" max="5" width="9.88671875" style="1" customWidth="1"/>
    <col min="6" max="16384" width="9.109375" style="1"/>
  </cols>
  <sheetData>
    <row r="1" spans="1:5" ht="31.8" thickBot="1" x14ac:dyDescent="0.35">
      <c r="A1" s="3" t="s">
        <v>0</v>
      </c>
      <c r="B1" s="4" t="s">
        <v>1</v>
      </c>
      <c r="C1" s="5" t="s">
        <v>71</v>
      </c>
      <c r="D1" s="5" t="s">
        <v>72</v>
      </c>
    </row>
    <row r="2" spans="1:5" x14ac:dyDescent="0.3">
      <c r="A2" s="6" t="s">
        <v>2</v>
      </c>
      <c r="B2" s="7">
        <f t="shared" ref="B2:D2" si="0">B3+B8+B25+B41+B70</f>
        <v>1028950</v>
      </c>
      <c r="C2" s="8">
        <f t="shared" si="0"/>
        <v>2225294.3999999994</v>
      </c>
      <c r="D2" s="8">
        <f t="shared" si="0"/>
        <v>2061211.2</v>
      </c>
    </row>
    <row r="3" spans="1:5" x14ac:dyDescent="0.3">
      <c r="A3" s="9" t="s">
        <v>3</v>
      </c>
      <c r="B3" s="10">
        <f t="shared" ref="B3:D3" si="1">B4+B5+B6+B7</f>
        <v>431488</v>
      </c>
      <c r="C3" s="11">
        <f t="shared" si="1"/>
        <v>1327299.9999999998</v>
      </c>
      <c r="D3" s="11">
        <f t="shared" si="1"/>
        <v>1173730.3999999999</v>
      </c>
    </row>
    <row r="4" spans="1:5" x14ac:dyDescent="0.3">
      <c r="A4" s="12" t="s">
        <v>4</v>
      </c>
      <c r="B4" s="13">
        <v>212598</v>
      </c>
      <c r="C4" s="14">
        <v>723869.1</v>
      </c>
      <c r="D4" s="15">
        <v>630859.6</v>
      </c>
      <c r="E4" s="2"/>
    </row>
    <row r="5" spans="1:5" x14ac:dyDescent="0.3">
      <c r="A5" s="12" t="s">
        <v>5</v>
      </c>
      <c r="B5" s="13">
        <v>64992</v>
      </c>
      <c r="C5" s="15">
        <v>213990.3</v>
      </c>
      <c r="D5" s="15">
        <v>188260</v>
      </c>
    </row>
    <row r="6" spans="1:5" x14ac:dyDescent="0.3">
      <c r="A6" s="12" t="s">
        <v>6</v>
      </c>
      <c r="B6" s="13">
        <v>74713</v>
      </c>
      <c r="C6" s="16">
        <v>208625.7</v>
      </c>
      <c r="D6" s="15">
        <v>192197</v>
      </c>
    </row>
    <row r="7" spans="1:5" x14ac:dyDescent="0.3">
      <c r="A7" s="12" t="s">
        <v>7</v>
      </c>
      <c r="B7" s="13">
        <v>79185</v>
      </c>
      <c r="C7" s="15">
        <v>180814.9</v>
      </c>
      <c r="D7" s="15">
        <v>162413.79999999999</v>
      </c>
    </row>
    <row r="8" spans="1:5" s="18" customFormat="1" x14ac:dyDescent="0.3">
      <c r="A8" s="17" t="s">
        <v>8</v>
      </c>
      <c r="B8" s="10">
        <f t="shared" ref="B8:D8" si="2">B9+B19</f>
        <v>148198</v>
      </c>
      <c r="C8" s="11">
        <f t="shared" si="2"/>
        <v>211126.5</v>
      </c>
      <c r="D8" s="11">
        <f t="shared" si="2"/>
        <v>215689.1</v>
      </c>
      <c r="E8" s="2"/>
    </row>
    <row r="9" spans="1:5" x14ac:dyDescent="0.3">
      <c r="A9" s="9" t="s">
        <v>9</v>
      </c>
      <c r="B9" s="19">
        <f t="shared" ref="B9:D9" si="3">B10+B11+B12+B13+B14+B15+B16+B17+B18</f>
        <v>124948</v>
      </c>
      <c r="C9" s="20">
        <f t="shared" si="3"/>
        <v>186992</v>
      </c>
      <c r="D9" s="20">
        <f t="shared" si="3"/>
        <v>191157.1</v>
      </c>
    </row>
    <row r="10" spans="1:5" x14ac:dyDescent="0.3">
      <c r="A10" s="12" t="s">
        <v>10</v>
      </c>
      <c r="B10" s="21">
        <v>18680</v>
      </c>
      <c r="C10" s="22">
        <v>34731.1</v>
      </c>
      <c r="D10" s="23">
        <v>36636.1</v>
      </c>
    </row>
    <row r="11" spans="1:5" x14ac:dyDescent="0.3">
      <c r="A11" s="12" t="s">
        <v>11</v>
      </c>
      <c r="B11" s="21">
        <v>17630</v>
      </c>
      <c r="C11" s="22">
        <v>34741.1</v>
      </c>
      <c r="D11" s="23">
        <v>35020.699999999997</v>
      </c>
    </row>
    <row r="12" spans="1:5" x14ac:dyDescent="0.3">
      <c r="A12" s="12" t="s">
        <v>12</v>
      </c>
      <c r="B12" s="21">
        <v>22079</v>
      </c>
      <c r="C12" s="22">
        <v>28502.2</v>
      </c>
      <c r="D12" s="22">
        <v>28692</v>
      </c>
    </row>
    <row r="13" spans="1:5" x14ac:dyDescent="0.3">
      <c r="A13" s="12" t="s">
        <v>13</v>
      </c>
      <c r="B13" s="21">
        <v>5605</v>
      </c>
      <c r="C13" s="22">
        <v>6989.9</v>
      </c>
      <c r="D13" s="23">
        <v>7070.9</v>
      </c>
    </row>
    <row r="14" spans="1:5" x14ac:dyDescent="0.3">
      <c r="A14" s="12" t="s">
        <v>14</v>
      </c>
      <c r="B14" s="21">
        <v>5089</v>
      </c>
      <c r="C14" s="22">
        <v>5889.1</v>
      </c>
      <c r="D14" s="22">
        <v>6265.6</v>
      </c>
    </row>
    <row r="15" spans="1:5" x14ac:dyDescent="0.3">
      <c r="A15" s="12" t="s">
        <v>15</v>
      </c>
      <c r="B15" s="21">
        <v>15408</v>
      </c>
      <c r="C15" s="22">
        <v>16865.900000000001</v>
      </c>
      <c r="D15" s="23">
        <v>17462.7</v>
      </c>
    </row>
    <row r="16" spans="1:5" x14ac:dyDescent="0.3">
      <c r="A16" s="12" t="s">
        <v>16</v>
      </c>
      <c r="B16" s="21">
        <v>4593</v>
      </c>
      <c r="C16" s="22">
        <v>5019</v>
      </c>
      <c r="D16" s="22">
        <v>5036.8</v>
      </c>
    </row>
    <row r="17" spans="1:5" x14ac:dyDescent="0.3">
      <c r="A17" s="12" t="s">
        <v>17</v>
      </c>
      <c r="B17" s="21">
        <v>17563</v>
      </c>
      <c r="C17" s="22">
        <v>30305.7</v>
      </c>
      <c r="D17" s="22">
        <v>30827.7</v>
      </c>
    </row>
    <row r="18" spans="1:5" x14ac:dyDescent="0.3">
      <c r="A18" s="12" t="s">
        <v>18</v>
      </c>
      <c r="B18" s="21">
        <v>18301</v>
      </c>
      <c r="C18" s="22">
        <v>23948</v>
      </c>
      <c r="D18" s="23">
        <v>24144.6</v>
      </c>
    </row>
    <row r="19" spans="1:5" x14ac:dyDescent="0.3">
      <c r="A19" s="17" t="s">
        <v>19</v>
      </c>
      <c r="B19" s="24">
        <f t="shared" ref="B19:D19" si="4">B20+B21+B22+B23+B24</f>
        <v>23250</v>
      </c>
      <c r="C19" s="20">
        <f t="shared" si="4"/>
        <v>24134.5</v>
      </c>
      <c r="D19" s="20">
        <f t="shared" si="4"/>
        <v>24532</v>
      </c>
    </row>
    <row r="20" spans="1:5" x14ac:dyDescent="0.3">
      <c r="A20" s="12" t="s">
        <v>20</v>
      </c>
      <c r="B20" s="21">
        <v>3555</v>
      </c>
      <c r="C20" s="22">
        <v>3352</v>
      </c>
      <c r="D20" s="22">
        <v>3361.6</v>
      </c>
    </row>
    <row r="21" spans="1:5" x14ac:dyDescent="0.3">
      <c r="A21" s="12" t="s">
        <v>21</v>
      </c>
      <c r="B21" s="21">
        <v>2952</v>
      </c>
      <c r="C21" s="22">
        <v>2512.5</v>
      </c>
      <c r="D21" s="22">
        <v>2688</v>
      </c>
    </row>
    <row r="22" spans="1:5" x14ac:dyDescent="0.3">
      <c r="A22" s="12" t="s">
        <v>22</v>
      </c>
      <c r="B22" s="21">
        <v>3387</v>
      </c>
      <c r="C22" s="25">
        <v>4227</v>
      </c>
      <c r="D22" s="23">
        <v>4283.2</v>
      </c>
    </row>
    <row r="23" spans="1:5" x14ac:dyDescent="0.3">
      <c r="A23" s="12" t="s">
        <v>23</v>
      </c>
      <c r="B23" s="21">
        <v>1698</v>
      </c>
      <c r="C23" s="22">
        <v>1436</v>
      </c>
      <c r="D23" s="22">
        <v>1475.3</v>
      </c>
    </row>
    <row r="24" spans="1:5" x14ac:dyDescent="0.3">
      <c r="A24" s="12" t="s">
        <v>24</v>
      </c>
      <c r="B24" s="21">
        <v>11658</v>
      </c>
      <c r="C24" s="22">
        <v>12607</v>
      </c>
      <c r="D24" s="22">
        <v>12723.9</v>
      </c>
    </row>
    <row r="25" spans="1:5" s="18" customFormat="1" x14ac:dyDescent="0.3">
      <c r="A25" s="17" t="s">
        <v>25</v>
      </c>
      <c r="B25" s="10">
        <f t="shared" ref="B25:D25" si="5">B26+B34</f>
        <v>79206</v>
      </c>
      <c r="C25" s="26">
        <f t="shared" si="5"/>
        <v>97235.199999999997</v>
      </c>
      <c r="D25" s="26">
        <f t="shared" si="5"/>
        <v>94770.299999999988</v>
      </c>
    </row>
    <row r="26" spans="1:5" x14ac:dyDescent="0.3">
      <c r="A26" s="17" t="s">
        <v>26</v>
      </c>
      <c r="B26" s="10">
        <f t="shared" ref="B26:D26" si="6">B27+B28+B29+B30+B31+B32+B33</f>
        <v>54161</v>
      </c>
      <c r="C26" s="11">
        <f t="shared" si="6"/>
        <v>76238</v>
      </c>
      <c r="D26" s="11">
        <f t="shared" si="6"/>
        <v>74182.899999999994</v>
      </c>
      <c r="E26" s="2"/>
    </row>
    <row r="27" spans="1:5" x14ac:dyDescent="0.3">
      <c r="A27" s="12" t="s">
        <v>27</v>
      </c>
      <c r="B27" s="27">
        <v>3161</v>
      </c>
      <c r="C27" s="28">
        <v>4088</v>
      </c>
      <c r="D27" s="21">
        <v>3610.9</v>
      </c>
    </row>
    <row r="28" spans="1:5" x14ac:dyDescent="0.3">
      <c r="A28" s="12" t="s">
        <v>28</v>
      </c>
      <c r="B28" s="27">
        <v>8782</v>
      </c>
      <c r="C28" s="28">
        <v>9377</v>
      </c>
      <c r="D28" s="28">
        <v>9375.4</v>
      </c>
    </row>
    <row r="29" spans="1:5" x14ac:dyDescent="0.3">
      <c r="A29" s="12" t="s">
        <v>29</v>
      </c>
      <c r="B29" s="27">
        <v>5539</v>
      </c>
      <c r="C29" s="28">
        <v>18551</v>
      </c>
      <c r="D29" s="21">
        <v>16736.8</v>
      </c>
    </row>
    <row r="30" spans="1:5" x14ac:dyDescent="0.3">
      <c r="A30" s="12" t="s">
        <v>30</v>
      </c>
      <c r="B30" s="27">
        <v>4762</v>
      </c>
      <c r="C30" s="28">
        <v>5348</v>
      </c>
      <c r="D30" s="28">
        <v>5788.6</v>
      </c>
    </row>
    <row r="31" spans="1:5" x14ac:dyDescent="0.3">
      <c r="A31" s="12" t="s">
        <v>31</v>
      </c>
      <c r="B31" s="27">
        <v>5148</v>
      </c>
      <c r="C31" s="25">
        <v>4450</v>
      </c>
      <c r="D31" s="21">
        <v>4172.8</v>
      </c>
    </row>
    <row r="32" spans="1:5" x14ac:dyDescent="0.3">
      <c r="A32" s="12" t="s">
        <v>32</v>
      </c>
      <c r="B32" s="27">
        <v>8084</v>
      </c>
      <c r="C32" s="28">
        <v>7956</v>
      </c>
      <c r="D32" s="28">
        <v>8030.4</v>
      </c>
    </row>
    <row r="33" spans="1:5" x14ac:dyDescent="0.3">
      <c r="A33" s="12" t="s">
        <v>33</v>
      </c>
      <c r="B33" s="27">
        <v>18685</v>
      </c>
      <c r="C33" s="28">
        <v>26468</v>
      </c>
      <c r="D33" s="28">
        <v>26468</v>
      </c>
    </row>
    <row r="34" spans="1:5" x14ac:dyDescent="0.3">
      <c r="A34" s="17" t="s">
        <v>34</v>
      </c>
      <c r="B34" s="10">
        <f t="shared" ref="B34:D34" si="7">B35+B36+B37+B38+B39+B40</f>
        <v>25045</v>
      </c>
      <c r="C34" s="11">
        <f t="shared" si="7"/>
        <v>20997.200000000001</v>
      </c>
      <c r="D34" s="11">
        <f t="shared" si="7"/>
        <v>20587.400000000001</v>
      </c>
      <c r="E34" s="2"/>
    </row>
    <row r="35" spans="1:5" x14ac:dyDescent="0.3">
      <c r="A35" s="12" t="s">
        <v>35</v>
      </c>
      <c r="B35" s="27">
        <v>1729</v>
      </c>
      <c r="C35" s="25">
        <v>1493</v>
      </c>
      <c r="D35" s="25">
        <v>1603.6</v>
      </c>
    </row>
    <row r="36" spans="1:5" x14ac:dyDescent="0.3">
      <c r="A36" s="12" t="s">
        <v>36</v>
      </c>
      <c r="B36" s="27">
        <v>3908</v>
      </c>
      <c r="C36" s="25">
        <v>2807.2</v>
      </c>
      <c r="D36" s="25">
        <v>2850.5</v>
      </c>
    </row>
    <row r="37" spans="1:5" x14ac:dyDescent="0.3">
      <c r="A37" s="12" t="s">
        <v>37</v>
      </c>
      <c r="B37" s="27">
        <v>4133</v>
      </c>
      <c r="C37" s="25">
        <v>2768</v>
      </c>
      <c r="D37" s="27">
        <v>2845.9</v>
      </c>
    </row>
    <row r="38" spans="1:5" x14ac:dyDescent="0.3">
      <c r="A38" s="12" t="s">
        <v>38</v>
      </c>
      <c r="B38" s="27">
        <v>5572</v>
      </c>
      <c r="C38" s="25">
        <v>4085</v>
      </c>
      <c r="D38" s="27">
        <v>4036.6</v>
      </c>
    </row>
    <row r="39" spans="1:5" x14ac:dyDescent="0.3">
      <c r="A39" s="12" t="s">
        <v>39</v>
      </c>
      <c r="B39" s="27">
        <v>1328</v>
      </c>
      <c r="C39" s="25">
        <v>1488</v>
      </c>
      <c r="D39" s="27">
        <v>1541.5</v>
      </c>
    </row>
    <row r="40" spans="1:5" x14ac:dyDescent="0.3">
      <c r="A40" s="12" t="s">
        <v>40</v>
      </c>
      <c r="B40" s="27">
        <v>8375</v>
      </c>
      <c r="C40" s="25">
        <v>8356</v>
      </c>
      <c r="D40" s="25">
        <v>7709.3</v>
      </c>
    </row>
    <row r="41" spans="1:5" x14ac:dyDescent="0.3">
      <c r="A41" s="17" t="s">
        <v>41</v>
      </c>
      <c r="B41" s="10">
        <f t="shared" ref="B41:D41" si="8">B42+B50+B63</f>
        <v>291903</v>
      </c>
      <c r="C41" s="11">
        <f t="shared" si="8"/>
        <v>437332.7</v>
      </c>
      <c r="D41" s="11">
        <f t="shared" si="8"/>
        <v>423153.6</v>
      </c>
    </row>
    <row r="42" spans="1:5" x14ac:dyDescent="0.3">
      <c r="A42" s="17" t="s">
        <v>42</v>
      </c>
      <c r="B42" s="10">
        <f>B43+B44+B45+B46+B47+B48+B49</f>
        <v>133644</v>
      </c>
      <c r="C42" s="11">
        <f t="shared" ref="C42:D42" si="9">C43+C44+C45+C46+C47+C48+C49</f>
        <v>241079.4</v>
      </c>
      <c r="D42" s="11">
        <f t="shared" si="9"/>
        <v>223994.3</v>
      </c>
    </row>
    <row r="43" spans="1:5" x14ac:dyDescent="0.3">
      <c r="A43" s="29" t="s">
        <v>43</v>
      </c>
      <c r="B43" s="30">
        <v>4863</v>
      </c>
      <c r="C43" s="31">
        <v>4610</v>
      </c>
      <c r="D43" s="31">
        <v>4694.8999999999996</v>
      </c>
    </row>
    <row r="44" spans="1:5" x14ac:dyDescent="0.3">
      <c r="A44" s="29" t="s">
        <v>44</v>
      </c>
      <c r="B44" s="30">
        <v>16014</v>
      </c>
      <c r="C44" s="31">
        <v>18890</v>
      </c>
      <c r="D44" s="31">
        <v>18925.7</v>
      </c>
    </row>
    <row r="45" spans="1:5" x14ac:dyDescent="0.3">
      <c r="A45" s="29" t="s">
        <v>45</v>
      </c>
      <c r="B45" s="30">
        <v>55088</v>
      </c>
      <c r="C45" s="31">
        <v>145511.4</v>
      </c>
      <c r="D45" s="31">
        <v>126701.7</v>
      </c>
    </row>
    <row r="46" spans="1:5" x14ac:dyDescent="0.3">
      <c r="A46" s="29" t="s">
        <v>46</v>
      </c>
      <c r="B46" s="30">
        <v>22297</v>
      </c>
      <c r="C46" s="31">
        <v>31566</v>
      </c>
      <c r="D46" s="31">
        <v>31197.3</v>
      </c>
    </row>
    <row r="47" spans="1:5" x14ac:dyDescent="0.3">
      <c r="A47" s="29" t="s">
        <v>47</v>
      </c>
      <c r="B47" s="30">
        <v>5300</v>
      </c>
      <c r="C47" s="31">
        <v>3430</v>
      </c>
      <c r="D47" s="31">
        <v>3643.8</v>
      </c>
    </row>
    <row r="48" spans="1:5" x14ac:dyDescent="0.3">
      <c r="A48" s="29" t="s">
        <v>48</v>
      </c>
      <c r="B48" s="30">
        <v>28365</v>
      </c>
      <c r="C48" s="31">
        <v>36144</v>
      </c>
      <c r="D48" s="31">
        <v>37900.699999999997</v>
      </c>
    </row>
    <row r="49" spans="1:5" x14ac:dyDescent="0.3">
      <c r="A49" s="12" t="s">
        <v>49</v>
      </c>
      <c r="B49" s="30">
        <v>1717</v>
      </c>
      <c r="C49" s="31">
        <v>928</v>
      </c>
      <c r="D49" s="31">
        <v>930.2</v>
      </c>
    </row>
    <row r="50" spans="1:5" x14ac:dyDescent="0.3">
      <c r="A50" s="9" t="s">
        <v>50</v>
      </c>
      <c r="B50" s="19">
        <f t="shared" ref="B50:D50" si="10">B51+B52+B53+B54+B55+B56+B57+B58+B59+B60+B61+B62</f>
        <v>111679</v>
      </c>
      <c r="C50" s="20">
        <f t="shared" si="10"/>
        <v>124011.3</v>
      </c>
      <c r="D50" s="20">
        <f t="shared" si="10"/>
        <v>128612.70000000001</v>
      </c>
      <c r="E50" s="2"/>
    </row>
    <row r="51" spans="1:5" x14ac:dyDescent="0.3">
      <c r="A51" s="32" t="s">
        <v>51</v>
      </c>
      <c r="B51" s="13">
        <v>8864</v>
      </c>
      <c r="C51" s="31">
        <v>7530</v>
      </c>
      <c r="D51" s="31">
        <v>8169.6</v>
      </c>
    </row>
    <row r="52" spans="1:5" x14ac:dyDescent="0.3">
      <c r="A52" s="32" t="s">
        <v>52</v>
      </c>
      <c r="B52" s="13">
        <v>6506</v>
      </c>
      <c r="C52" s="31">
        <v>5553.6</v>
      </c>
      <c r="D52" s="31">
        <v>5962</v>
      </c>
    </row>
    <row r="53" spans="1:5" x14ac:dyDescent="0.3">
      <c r="A53" s="32" t="s">
        <v>53</v>
      </c>
      <c r="B53" s="13">
        <v>16793</v>
      </c>
      <c r="C53" s="31">
        <v>14315.7</v>
      </c>
      <c r="D53" s="31">
        <v>14387.7</v>
      </c>
    </row>
    <row r="54" spans="1:5" x14ac:dyDescent="0.3">
      <c r="A54" s="32" t="s">
        <v>54</v>
      </c>
      <c r="B54" s="13">
        <v>8431</v>
      </c>
      <c r="C54" s="31">
        <v>11250</v>
      </c>
      <c r="D54" s="31">
        <v>12333.7</v>
      </c>
    </row>
    <row r="55" spans="1:5" x14ac:dyDescent="0.3">
      <c r="A55" s="12" t="s">
        <v>55</v>
      </c>
      <c r="B55" s="13">
        <v>11932</v>
      </c>
      <c r="C55" s="31">
        <v>16238</v>
      </c>
      <c r="D55" s="31">
        <v>19073.599999999999</v>
      </c>
    </row>
    <row r="56" spans="1:5" x14ac:dyDescent="0.3">
      <c r="A56" s="32" t="s">
        <v>56</v>
      </c>
      <c r="B56" s="13">
        <v>2401</v>
      </c>
      <c r="C56" s="31">
        <v>1656</v>
      </c>
      <c r="D56" s="31">
        <v>1700.7</v>
      </c>
    </row>
    <row r="57" spans="1:5" x14ac:dyDescent="0.3">
      <c r="A57" s="32" t="s">
        <v>57</v>
      </c>
      <c r="B57" s="13">
        <v>1100</v>
      </c>
      <c r="C57" s="31">
        <v>877</v>
      </c>
      <c r="D57" s="31">
        <v>1004.3</v>
      </c>
    </row>
    <row r="58" spans="1:5" x14ac:dyDescent="0.3">
      <c r="A58" s="32" t="s">
        <v>58</v>
      </c>
      <c r="B58" s="13">
        <v>9254</v>
      </c>
      <c r="C58" s="31">
        <v>9734</v>
      </c>
      <c r="D58" s="31">
        <v>9233.2999999999993</v>
      </c>
    </row>
    <row r="59" spans="1:5" x14ac:dyDescent="0.3">
      <c r="A59" s="32" t="s">
        <v>59</v>
      </c>
      <c r="B59" s="13">
        <v>36455</v>
      </c>
      <c r="C59" s="25">
        <v>45193</v>
      </c>
      <c r="D59" s="31">
        <v>45218.1</v>
      </c>
    </row>
    <row r="60" spans="1:5" x14ac:dyDescent="0.3">
      <c r="A60" s="32" t="s">
        <v>60</v>
      </c>
      <c r="B60" s="13">
        <v>2408</v>
      </c>
      <c r="C60" s="31">
        <v>3718</v>
      </c>
      <c r="D60" s="31">
        <v>3770.6</v>
      </c>
    </row>
    <row r="61" spans="1:5" x14ac:dyDescent="0.3">
      <c r="A61" s="32" t="s">
        <v>61</v>
      </c>
      <c r="B61" s="13">
        <v>1855</v>
      </c>
      <c r="C61" s="31">
        <v>2200</v>
      </c>
      <c r="D61" s="31">
        <v>1947.1</v>
      </c>
    </row>
    <row r="62" spans="1:5" x14ac:dyDescent="0.3">
      <c r="A62" s="32" t="s">
        <v>62</v>
      </c>
      <c r="B62" s="13">
        <v>5680</v>
      </c>
      <c r="C62" s="31">
        <v>5746</v>
      </c>
      <c r="D62" s="31">
        <v>5812</v>
      </c>
    </row>
    <row r="63" spans="1:5" x14ac:dyDescent="0.3">
      <c r="A63" s="17" t="s">
        <v>63</v>
      </c>
      <c r="B63" s="10">
        <f t="shared" ref="B63:D63" si="11">B64+B65+B66+B67+B68+B69</f>
        <v>46580</v>
      </c>
      <c r="C63" s="11">
        <f t="shared" si="11"/>
        <v>72242</v>
      </c>
      <c r="D63" s="11">
        <f t="shared" si="11"/>
        <v>70546.600000000006</v>
      </c>
    </row>
    <row r="64" spans="1:5" x14ac:dyDescent="0.3">
      <c r="A64" s="29" t="s">
        <v>64</v>
      </c>
      <c r="B64" s="30">
        <v>17110</v>
      </c>
      <c r="C64" s="31">
        <v>27330</v>
      </c>
      <c r="D64" s="31">
        <v>25653.3</v>
      </c>
    </row>
    <row r="65" spans="1:4" x14ac:dyDescent="0.3">
      <c r="A65" s="29" t="s">
        <v>65</v>
      </c>
      <c r="B65" s="30">
        <v>13749</v>
      </c>
      <c r="C65" s="31">
        <v>18099</v>
      </c>
      <c r="D65" s="31">
        <v>17664.5</v>
      </c>
    </row>
    <row r="66" spans="1:4" x14ac:dyDescent="0.3">
      <c r="A66" s="29" t="s">
        <v>66</v>
      </c>
      <c r="B66" s="30">
        <v>2190</v>
      </c>
      <c r="C66" s="31">
        <v>3760</v>
      </c>
      <c r="D66" s="31">
        <v>3701.7</v>
      </c>
    </row>
    <row r="67" spans="1:4" x14ac:dyDescent="0.3">
      <c r="A67" s="29" t="s">
        <v>67</v>
      </c>
      <c r="B67" s="30">
        <v>10119</v>
      </c>
      <c r="C67" s="31">
        <v>11670</v>
      </c>
      <c r="D67" s="31">
        <v>11715.9</v>
      </c>
    </row>
    <row r="68" spans="1:4" x14ac:dyDescent="0.3">
      <c r="A68" s="29" t="s">
        <v>68</v>
      </c>
      <c r="B68" s="30">
        <v>1046</v>
      </c>
      <c r="C68" s="25">
        <v>2983</v>
      </c>
      <c r="D68" s="31">
        <v>3421.2</v>
      </c>
    </row>
    <row r="69" spans="1:4" x14ac:dyDescent="0.3">
      <c r="A69" s="12" t="s">
        <v>69</v>
      </c>
      <c r="B69" s="30">
        <v>2366</v>
      </c>
      <c r="C69" s="31">
        <v>8400</v>
      </c>
      <c r="D69" s="31">
        <v>8390</v>
      </c>
    </row>
    <row r="70" spans="1:4" ht="16.2" thickBot="1" x14ac:dyDescent="0.35">
      <c r="A70" s="33" t="s">
        <v>70</v>
      </c>
      <c r="B70" s="34">
        <v>78155</v>
      </c>
      <c r="C70" s="35">
        <v>152300</v>
      </c>
      <c r="D70" s="35">
        <v>153867.79999999999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Chingiz Beksultanov</dc:creator>
  <cp:lastModifiedBy>Chingiz Beksultanov</cp:lastModifiedBy>
  <dcterms:created xsi:type="dcterms:W3CDTF">2015-06-05T18:19:34Z</dcterms:created>
  <dcterms:modified xsi:type="dcterms:W3CDTF">2019-12-24T08:32:27Z</dcterms:modified>
</cp:coreProperties>
</file>