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-банк июнь " sheetId="1" r:id="rId1"/>
  </sheets>
  <externalReferences>
    <externalReference r:id="rId2"/>
  </externalReferences>
  <definedNames>
    <definedName name="_xlnm._FilterDatabase" localSheetId="0" hidden="1">'почта-банк июнь '!$A$5:$G$67</definedName>
    <definedName name="Абыкаева" localSheetId="0">#REF!</definedName>
    <definedName name="Абыкаева">#REF!</definedName>
    <definedName name="_xlnm.Print_Area" localSheetId="0">'почта-банк июнь 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F67" i="1" l="1"/>
  <c r="G67" i="1" s="1"/>
  <c r="D67" i="1"/>
  <c r="E67" i="1" s="1"/>
  <c r="C67" i="1"/>
  <c r="B67" i="1"/>
  <c r="F66" i="1"/>
  <c r="G66" i="1" s="1"/>
  <c r="D66" i="1"/>
  <c r="E66" i="1" s="1"/>
  <c r="C66" i="1"/>
  <c r="B66" i="1"/>
  <c r="F65" i="1"/>
  <c r="G65" i="1" s="1"/>
  <c r="D65" i="1"/>
  <c r="E65" i="1" s="1"/>
  <c r="C65" i="1"/>
  <c r="B65" i="1"/>
  <c r="F64" i="1"/>
  <c r="G64" i="1" s="1"/>
  <c r="D64" i="1"/>
  <c r="E64" i="1" s="1"/>
  <c r="C64" i="1"/>
  <c r="B64" i="1"/>
  <c r="F63" i="1"/>
  <c r="G63" i="1" s="1"/>
  <c r="D63" i="1"/>
  <c r="E63" i="1" s="1"/>
  <c r="C63" i="1"/>
  <c r="B63" i="1"/>
  <c r="F62" i="1"/>
  <c r="G62" i="1" s="1"/>
  <c r="D62" i="1"/>
  <c r="E62" i="1" s="1"/>
  <c r="C62" i="1"/>
  <c r="B62" i="1"/>
  <c r="F61" i="1"/>
  <c r="G61" i="1" s="1"/>
  <c r="D61" i="1"/>
  <c r="E61" i="1" s="1"/>
  <c r="C61" i="1"/>
  <c r="B61" i="1"/>
  <c r="F60" i="1"/>
  <c r="G60" i="1" s="1"/>
  <c r="D60" i="1"/>
  <c r="E60" i="1" s="1"/>
  <c r="C60" i="1"/>
  <c r="B60" i="1"/>
  <c r="F59" i="1"/>
  <c r="G59" i="1" s="1"/>
  <c r="D59" i="1"/>
  <c r="E59" i="1" s="1"/>
  <c r="C59" i="1"/>
  <c r="B59" i="1"/>
  <c r="F58" i="1"/>
  <c r="G58" i="1" s="1"/>
  <c r="D58" i="1"/>
  <c r="E58" i="1" s="1"/>
  <c r="C58" i="1"/>
  <c r="B58" i="1"/>
  <c r="F57" i="1"/>
  <c r="G57" i="1" s="1"/>
  <c r="D57" i="1"/>
  <c r="E57" i="1" s="1"/>
  <c r="C57" i="1"/>
  <c r="B57" i="1"/>
  <c r="F56" i="1"/>
  <c r="G56" i="1" s="1"/>
  <c r="D56" i="1"/>
  <c r="E56" i="1" s="1"/>
  <c r="C56" i="1"/>
  <c r="B56" i="1"/>
  <c r="F55" i="1"/>
  <c r="G55" i="1" s="1"/>
  <c r="C55" i="1"/>
  <c r="B55" i="1"/>
  <c r="F54" i="1"/>
  <c r="G54" i="1" s="1"/>
  <c r="D54" i="1"/>
  <c r="E54" i="1" s="1"/>
  <c r="C54" i="1"/>
  <c r="B54" i="1"/>
  <c r="F53" i="1"/>
  <c r="G53" i="1" s="1"/>
  <c r="D53" i="1"/>
  <c r="E53" i="1" s="1"/>
  <c r="C53" i="1"/>
  <c r="B53" i="1"/>
  <c r="F52" i="1"/>
  <c r="G52" i="1" s="1"/>
  <c r="D52" i="1"/>
  <c r="E52" i="1" s="1"/>
  <c r="C52" i="1"/>
  <c r="B52" i="1"/>
  <c r="F51" i="1"/>
  <c r="G51" i="1" s="1"/>
  <c r="D51" i="1"/>
  <c r="E51" i="1" s="1"/>
  <c r="C51" i="1"/>
  <c r="B51" i="1"/>
  <c r="F50" i="1"/>
  <c r="G50" i="1" s="1"/>
  <c r="D50" i="1"/>
  <c r="E50" i="1" s="1"/>
  <c r="C50" i="1"/>
  <c r="B50" i="1"/>
  <c r="F49" i="1"/>
  <c r="G49" i="1" s="1"/>
  <c r="C49" i="1"/>
  <c r="B49" i="1"/>
  <c r="F48" i="1"/>
  <c r="G48" i="1" s="1"/>
  <c r="D48" i="1"/>
  <c r="E48" i="1" s="1"/>
  <c r="C48" i="1"/>
  <c r="B48" i="1"/>
  <c r="F47" i="1"/>
  <c r="G47" i="1" s="1"/>
  <c r="D47" i="1"/>
  <c r="E47" i="1" s="1"/>
  <c r="C47" i="1"/>
  <c r="B47" i="1"/>
  <c r="F46" i="1"/>
  <c r="G46" i="1" s="1"/>
  <c r="D46" i="1"/>
  <c r="E46" i="1" s="1"/>
  <c r="C46" i="1"/>
  <c r="B46" i="1"/>
  <c r="F45" i="1"/>
  <c r="G45" i="1" s="1"/>
  <c r="D45" i="1"/>
  <c r="E45" i="1" s="1"/>
  <c r="C45" i="1"/>
  <c r="B45" i="1"/>
  <c r="F44" i="1"/>
  <c r="G44" i="1" s="1"/>
  <c r="D44" i="1"/>
  <c r="E44" i="1" s="1"/>
  <c r="C44" i="1"/>
  <c r="B44" i="1"/>
  <c r="F43" i="1"/>
  <c r="G43" i="1" s="1"/>
  <c r="D43" i="1"/>
  <c r="E43" i="1" s="1"/>
  <c r="C43" i="1"/>
  <c r="B43" i="1"/>
  <c r="F42" i="1"/>
  <c r="G42" i="1" s="1"/>
  <c r="D42" i="1"/>
  <c r="E42" i="1" s="1"/>
  <c r="C42" i="1"/>
  <c r="B42" i="1"/>
  <c r="F41" i="1"/>
  <c r="G41" i="1" s="1"/>
  <c r="D41" i="1"/>
  <c r="E41" i="1" s="1"/>
  <c r="C41" i="1"/>
  <c r="B41" i="1"/>
  <c r="F40" i="1"/>
  <c r="G40" i="1" s="1"/>
  <c r="D40" i="1"/>
  <c r="E40" i="1" s="1"/>
  <c r="C40" i="1"/>
  <c r="B40" i="1"/>
  <c r="F39" i="1"/>
  <c r="G39" i="1" s="1"/>
  <c r="D39" i="1"/>
  <c r="E39" i="1" s="1"/>
  <c r="C39" i="1"/>
  <c r="B39" i="1"/>
  <c r="F38" i="1"/>
  <c r="G38" i="1" s="1"/>
  <c r="D38" i="1"/>
  <c r="E38" i="1" s="1"/>
  <c r="C38" i="1"/>
  <c r="B38" i="1"/>
  <c r="F37" i="1"/>
  <c r="G37" i="1" s="1"/>
  <c r="D37" i="1"/>
  <c r="E37" i="1" s="1"/>
  <c r="C37" i="1"/>
  <c r="B37" i="1"/>
  <c r="F36" i="1"/>
  <c r="G36" i="1" s="1"/>
  <c r="D36" i="1"/>
  <c r="E36" i="1" s="1"/>
  <c r="C36" i="1"/>
  <c r="B36" i="1"/>
  <c r="F35" i="1"/>
  <c r="G35" i="1" s="1"/>
  <c r="D35" i="1"/>
  <c r="E35" i="1" s="1"/>
  <c r="C35" i="1"/>
  <c r="B35" i="1"/>
  <c r="F34" i="1"/>
  <c r="G34" i="1" s="1"/>
  <c r="D34" i="1"/>
  <c r="E34" i="1" s="1"/>
  <c r="C34" i="1"/>
  <c r="B34" i="1"/>
  <c r="F33" i="1"/>
  <c r="G33" i="1" s="1"/>
  <c r="D33" i="1"/>
  <c r="E33" i="1" s="1"/>
  <c r="C33" i="1"/>
  <c r="B33" i="1"/>
  <c r="F32" i="1"/>
  <c r="G32" i="1" s="1"/>
  <c r="D32" i="1"/>
  <c r="E32" i="1" s="1"/>
  <c r="C32" i="1"/>
  <c r="B32" i="1"/>
  <c r="F31" i="1"/>
  <c r="G31" i="1" s="1"/>
  <c r="D31" i="1"/>
  <c r="E31" i="1" s="1"/>
  <c r="C31" i="1"/>
  <c r="B31" i="1"/>
  <c r="F30" i="1"/>
  <c r="G30" i="1" s="1"/>
  <c r="D30" i="1"/>
  <c r="E30" i="1" s="1"/>
  <c r="C30" i="1"/>
  <c r="B30" i="1"/>
  <c r="F29" i="1"/>
  <c r="G29" i="1" s="1"/>
  <c r="D29" i="1"/>
  <c r="E29" i="1" s="1"/>
  <c r="C29" i="1"/>
  <c r="B29" i="1"/>
  <c r="F28" i="1"/>
  <c r="G28" i="1" s="1"/>
  <c r="D28" i="1"/>
  <c r="E28" i="1" s="1"/>
  <c r="C28" i="1"/>
  <c r="B28" i="1"/>
  <c r="F27" i="1"/>
  <c r="G27" i="1" s="1"/>
  <c r="C27" i="1"/>
  <c r="B27" i="1"/>
  <c r="F26" i="1"/>
  <c r="G26" i="1" s="1"/>
  <c r="D26" i="1"/>
  <c r="E26" i="1" s="1"/>
  <c r="C26" i="1"/>
  <c r="B26" i="1"/>
  <c r="F25" i="1"/>
  <c r="G25" i="1" s="1"/>
  <c r="D25" i="1"/>
  <c r="E25" i="1" s="1"/>
  <c r="C25" i="1"/>
  <c r="B25" i="1"/>
  <c r="F24" i="1"/>
  <c r="G24" i="1" s="1"/>
  <c r="D24" i="1"/>
  <c r="E24" i="1" s="1"/>
  <c r="C24" i="1"/>
  <c r="B24" i="1"/>
  <c r="F23" i="1"/>
  <c r="G23" i="1" s="1"/>
  <c r="D23" i="1"/>
  <c r="E23" i="1" s="1"/>
  <c r="C23" i="1"/>
  <c r="B23" i="1"/>
  <c r="F22" i="1"/>
  <c r="G22" i="1" s="1"/>
  <c r="D22" i="1"/>
  <c r="E22" i="1" s="1"/>
  <c r="C22" i="1"/>
  <c r="B22" i="1"/>
  <c r="F21" i="1"/>
  <c r="G21" i="1" s="1"/>
  <c r="C21" i="1"/>
  <c r="B21" i="1"/>
  <c r="F20" i="1"/>
  <c r="G20" i="1" s="1"/>
  <c r="D20" i="1"/>
  <c r="E20" i="1" s="1"/>
  <c r="C20" i="1"/>
  <c r="B20" i="1"/>
  <c r="F19" i="1"/>
  <c r="G19" i="1" s="1"/>
  <c r="D19" i="1"/>
  <c r="E19" i="1" s="1"/>
  <c r="C19" i="1"/>
  <c r="B19" i="1"/>
  <c r="F18" i="1"/>
  <c r="G18" i="1" s="1"/>
  <c r="D18" i="1"/>
  <c r="E18" i="1" s="1"/>
  <c r="C18" i="1"/>
  <c r="B18" i="1"/>
  <c r="F17" i="1"/>
  <c r="G17" i="1" s="1"/>
  <c r="D17" i="1"/>
  <c r="E17" i="1" s="1"/>
  <c r="C17" i="1"/>
  <c r="B17" i="1"/>
  <c r="F16" i="1"/>
  <c r="G16" i="1" s="1"/>
  <c r="D16" i="1"/>
  <c r="E16" i="1" s="1"/>
  <c r="C16" i="1"/>
  <c r="B16" i="1"/>
  <c r="F15" i="1"/>
  <c r="G15" i="1" s="1"/>
  <c r="E15" i="1"/>
  <c r="D15" i="1"/>
  <c r="C15" i="1"/>
  <c r="B15" i="1"/>
  <c r="F14" i="1"/>
  <c r="G14" i="1" s="1"/>
  <c r="D14" i="1"/>
  <c r="E14" i="1" s="1"/>
  <c r="C14" i="1"/>
  <c r="B14" i="1"/>
  <c r="F13" i="1"/>
  <c r="G13" i="1" s="1"/>
  <c r="D13" i="1"/>
  <c r="E13" i="1" s="1"/>
  <c r="C13" i="1"/>
  <c r="B13" i="1"/>
  <c r="F12" i="1"/>
  <c r="G12" i="1" s="1"/>
  <c r="C12" i="1"/>
  <c r="B12" i="1"/>
  <c r="F11" i="1"/>
  <c r="G11" i="1" s="1"/>
  <c r="D11" i="1"/>
  <c r="E11" i="1" s="1"/>
  <c r="C11" i="1"/>
  <c r="B11" i="1"/>
  <c r="F10" i="1"/>
  <c r="G10" i="1" s="1"/>
  <c r="D10" i="1"/>
  <c r="E10" i="1" s="1"/>
  <c r="C10" i="1"/>
  <c r="B10" i="1"/>
  <c r="F9" i="1"/>
  <c r="G9" i="1" s="1"/>
  <c r="E9" i="1"/>
  <c r="D9" i="1"/>
  <c r="C9" i="1"/>
  <c r="B9" i="1"/>
  <c r="F8" i="1"/>
  <c r="G8" i="1" s="1"/>
  <c r="D8" i="1"/>
  <c r="E8" i="1" s="1"/>
  <c r="C8" i="1"/>
  <c r="B8" i="1"/>
  <c r="F7" i="1"/>
  <c r="G7" i="1" s="1"/>
  <c r="C7" i="1"/>
  <c r="B7" i="1"/>
  <c r="F6" i="1"/>
  <c r="G6" i="1" s="1"/>
  <c r="C6" i="1"/>
  <c r="B6" i="1"/>
  <c r="D7" i="1" l="1"/>
  <c r="D12" i="1"/>
  <c r="E12" i="1" s="1"/>
  <c r="D49" i="1"/>
  <c r="E49" i="1" s="1"/>
  <c r="D55" i="1"/>
  <c r="E55" i="1" s="1"/>
  <c r="D21" i="1"/>
  <c r="E21" i="1" s="1"/>
  <c r="D27" i="1"/>
  <c r="E27" i="1" s="1"/>
  <c r="E7" i="1" l="1"/>
  <c r="D6" i="1"/>
  <c r="E6" i="1" s="1"/>
</calcChain>
</file>

<file path=xl/sharedStrings.xml><?xml version="1.0" encoding="utf-8"?>
<sst xmlns="http://schemas.openxmlformats.org/spreadsheetml/2006/main" count="74" uniqueCount="72">
  <si>
    <t>Предварительные сведения о количестве получателей пенсии по Республике</t>
  </si>
  <si>
    <t xml:space="preserve"> по состоянию на 01.07.2021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</si>
  <si>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</si>
  <si>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</si>
  <si>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</si>
  <si>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</si>
  <si>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</si>
  <si>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</si>
  <si>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</si>
  <si>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</si>
  <si>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</si>
  <si>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</si>
  <si>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</si>
  <si>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</si>
  <si>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</si>
  <si>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</si>
  <si>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</si>
  <si>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</si>
  <si>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</si>
  <si>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</si>
  <si>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</si>
  <si>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</si>
  <si>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</si>
  <si>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</si>
  <si>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</si>
  <si>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</si>
  <si>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</si>
  <si>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</si>
  <si>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 </t>
  </si>
  <si>
    <t xml:space="preserve"> Джумгальский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</si>
  <si>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</si>
  <si>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</si>
  <si>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</si>
  <si>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</si>
  <si>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</si>
  <si>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</t>
  </si>
  <si>
    <t xml:space="preserve"> Иссык-Куль </t>
  </si>
  <si>
    <t xml:space="preserve"> Тонский 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</si>
  <si>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</si>
  <si>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</si>
  <si>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</si>
  <si>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</si>
  <si>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</si>
  <si>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</si>
  <si>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</si>
  <si>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</si>
  <si>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</si>
  <si>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</si>
  <si>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</si>
  <si>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</si>
  <si>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</t>
  </si>
  <si>
    <t xml:space="preserve"> Узгенский</t>
  </si>
  <si>
    <t xml:space="preserve"> Чон-Алай 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</si>
  <si>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</si>
  <si>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</si>
  <si>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</si>
  <si>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</si>
  <si>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 </t>
  </si>
  <si>
    <t xml:space="preserve"> Лейлекский 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</si>
  <si>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</si>
  <si>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</si>
  <si>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</si>
  <si>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</si>
  <si>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</si>
  <si>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</si>
  <si>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</t>
  </si>
  <si>
    <t xml:space="preserve"> Базар-Коргонский</t>
  </si>
  <si>
    <t xml:space="preserve"> Ноокенский</t>
  </si>
  <si>
    <t xml:space="preserve"> Тогуз-Торо </t>
  </si>
  <si>
    <t xml:space="preserve"> Токтогульский</t>
  </si>
  <si>
    <t xml:space="preserve"> Сузакский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</si>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</sst>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3" fontId="4" fillId="2" borderId="0" xfId="0" applyNumberFormat="1" applyFont="1" applyFill="1"/>
    <xf numFmtId="3" fontId="4" fillId="2" borderId="0" xfId="0" applyNumberFormat="1" applyFont="1" applyFill="1" applyAlignment="1"/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/>
    <xf numFmtId="3" fontId="4" fillId="4" borderId="0" xfId="0" applyNumberFormat="1" applyFont="1" applyFill="1"/>
    <xf numFmtId="3" fontId="3" fillId="5" borderId="0" xfId="0" applyNumberFormat="1" applyFont="1" applyFill="1"/>
    <xf numFmtId="3" fontId="4" fillId="5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3" fontId="4" fillId="0" borderId="0" xfId="0" applyNumberFormat="1" applyFont="1" applyFill="1"/>
    <xf numFmtId="4" fontId="5" fillId="2" borderId="0" xfId="0" applyNumberFormat="1" applyFont="1" applyFill="1" applyAlignment="1"/>
    <xf numFmtId="4" fontId="6" fillId="2" borderId="0" xfId="0" applyNumberFormat="1" applyFont="1" applyFill="1" applyAlignment="1"/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/>
    <xf numFmtId="3" fontId="5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164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</cellXfs>
  <cellStyles count="66">
    <cellStyle name="Normal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3 2 2" xfId="10"/>
    <cellStyle name="Обычный 3 3" xfId="11"/>
    <cellStyle name="Обычный 3 3 2" xfId="12"/>
    <cellStyle name="Обычный 3 3 3" xfId="13"/>
    <cellStyle name="Обычный 3 3 4" xfId="14"/>
    <cellStyle name="Обычный 3 3 5" xfId="15"/>
    <cellStyle name="Обычный 3 4" xfId="16"/>
    <cellStyle name="Обычный 4" xfId="17"/>
    <cellStyle name="Процентный 2" xfId="18"/>
    <cellStyle name="Финансовый 2" xfId="19"/>
    <cellStyle name="Финансовый 2 2" xfId="20"/>
    <cellStyle name="Финансовый 2 2 2" xfId="21"/>
    <cellStyle name="Финансовый 2 3" xfId="22"/>
    <cellStyle name="Финансовый 2 3 2" xfId="23"/>
    <cellStyle name="Финансовый 2 3 2 2" xfId="24"/>
    <cellStyle name="Финансовый 2 3 2 3" xfId="25"/>
    <cellStyle name="Финансовый 2 3 2 3 2" xfId="26"/>
    <cellStyle name="Финансовый 2 3 2 3 2 2" xfId="27"/>
    <cellStyle name="Финансовый 2 3 2 3 2 2 2" xfId="28"/>
    <cellStyle name="Финансовый 2 3 2 3 2 2 2 2" xfId="29"/>
    <cellStyle name="Финансовый 2 3 2 3 2 2 2 2 2" xfId="30"/>
    <cellStyle name="Финансовый 2 3 2 3 2 2 2 2 2 2" xfId="31"/>
    <cellStyle name="Финансовый 2 3 2 3 2 2 2 2 2 2 2" xfId="32"/>
    <cellStyle name="Финансовый 2 3 2 3 2 2 2 2 2 2 2 2" xfId="33"/>
    <cellStyle name="Финансовый 2 3 2 3 2 2 2 2 2 2 2 3" xfId="34"/>
    <cellStyle name="Финансовый 2 3 2 3 2 2 2 2 2 2 2 3 2" xfId="35"/>
    <cellStyle name="Финансовый 2 3 2 3 2 2 2 2 2 2 2 3 2 2" xfId="36"/>
    <cellStyle name="Финансовый 2 3 2 3 2 2 3" xfId="37"/>
    <cellStyle name="Финансовый 2 3 2 3 2 2 3 2" xfId="38"/>
    <cellStyle name="Финансовый 2 3 2 3 2 2 3 2 2" xfId="39"/>
    <cellStyle name="Финансовый 2 3 2 3 2 2 3 2 2 2" xfId="40"/>
    <cellStyle name="Финансовый 2 3 2 3 2 2 3 2 2 2 2" xfId="41"/>
    <cellStyle name="Финансовый 2 3 2 3 2 2 3 2 2 2 3" xfId="42"/>
    <cellStyle name="Финансовый 2 3 2 3 2 2 4" xfId="43"/>
    <cellStyle name="Финансовый 2 3 2 3 2 2 4 2" xfId="44"/>
    <cellStyle name="Финансовый 2 3 2 3 2 2 4 2 2" xfId="45"/>
    <cellStyle name="Финансовый 2 3 2 3 2 2 4 2 2 2" xfId="46"/>
    <cellStyle name="Финансовый 2 3 2 3 2 2 4 2 2 2 2" xfId="47"/>
    <cellStyle name="Финансовый 2 3 2 3 2 2 4 2 2 2 2 2" xfId="48"/>
    <cellStyle name="Финансовый 2 3 2 3 3" xfId="49"/>
    <cellStyle name="Финансовый 2 3 2 3 3 2" xfId="50"/>
    <cellStyle name="Финансовый 2 3 3" xfId="51"/>
    <cellStyle name="Финансовый 2 3 3 2" xfId="52"/>
    <cellStyle name="Финансовый 2 3 3 2 2" xfId="53"/>
    <cellStyle name="Финансовый 2 3 4" xfId="54"/>
    <cellStyle name="Финансовый 2 4" xfId="55"/>
    <cellStyle name="Финансовый 2 5" xfId="56"/>
    <cellStyle name="Финансовый 3" xfId="57"/>
    <cellStyle name="Финансовый 3 2" xfId="58"/>
    <cellStyle name="Финансовый 4" xfId="59"/>
    <cellStyle name="Финансовый 5" xfId="60"/>
    <cellStyle name="Финансовый 5 2" xfId="61"/>
    <cellStyle name="Финансовый 5 3" xfId="62"/>
    <cellStyle name="Финансовый 5 4" xfId="1"/>
    <cellStyle name="Финансовый 5 5" xfId="63"/>
    <cellStyle name="Финансовый 6" xfId="64"/>
    <cellStyle name="Финансовый 7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1/&#1052;&#1048;&#1043;&#1056;&#1040;&#1062;&#1048;&#1071;%202021%20&#1075;&#1086;&#1076;&#1086;&#1074;&#1086;&#1081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грация ноябрь"/>
      <sheetName val="новые НОЯБРЬ"/>
      <sheetName val="почта банк НОЯБРЬ"/>
      <sheetName val="миграция ДЕКАБРЬ"/>
      <sheetName val="новые ДЕКАБРЬ"/>
      <sheetName val="почта банк ДЕКАБРЬ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"/>
      <sheetName val="миграция I-КВ.2021 "/>
      <sheetName val="новые назначенные I-кв. 2021"/>
      <sheetName val="миграция II-КВ.2021  (2)"/>
      <sheetName val="новые назначенные II-кв. 202 (2"/>
      <sheetName val="миграция  июль"/>
      <sheetName val="новые июль"/>
      <sheetName val="почта-банк июль"/>
      <sheetName val="данные мигр. нов и умер"/>
      <sheetName val="миграция  август (2)"/>
      <sheetName val="новые август (2)"/>
      <sheetName val="почта-банк август (2)"/>
      <sheetName val="Почта-Банк Август (Nurs)"/>
      <sheetName val="миграция Сентябрь (Nurs)"/>
      <sheetName val="почта банк Сентябрь (2)"/>
      <sheetName val="новые Сентябрь (2)"/>
      <sheetName val="свод октябрь(NURS)"/>
      <sheetName val="почта-банк октябрь 2021 г."/>
      <sheetName val="новые октябрь 2021 г."/>
      <sheetName val="миграция  ноябрь"/>
      <sheetName val="новые ноябрь (2)"/>
      <sheetName val="почта-банк ноябрь"/>
      <sheetName val="миграция  декабрь"/>
      <sheetName val="почта-банк декабрь 2021"/>
      <sheetName val="новые декабрь 20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O9">
            <v>5791.519446051725</v>
          </cell>
        </row>
        <row r="12">
          <cell r="O12">
            <v>7734.4897352079543</v>
          </cell>
        </row>
        <row r="13">
          <cell r="O13">
            <v>18379</v>
          </cell>
          <cell r="Q13">
            <v>8775</v>
          </cell>
          <cell r="R13">
            <v>9604</v>
          </cell>
        </row>
        <row r="15">
          <cell r="O15">
            <v>7845.4550846074326</v>
          </cell>
        </row>
        <row r="16">
          <cell r="O16">
            <v>22994</v>
          </cell>
          <cell r="Q16">
            <v>10624</v>
          </cell>
          <cell r="R16">
            <v>12370</v>
          </cell>
        </row>
        <row r="18">
          <cell r="O18">
            <v>7708.5017395842397</v>
          </cell>
        </row>
        <row r="19">
          <cell r="O19">
            <v>22404</v>
          </cell>
          <cell r="Q19">
            <v>12199</v>
          </cell>
          <cell r="R19">
            <v>10205</v>
          </cell>
        </row>
        <row r="21">
          <cell r="O21">
            <v>7336.4542046063207</v>
          </cell>
        </row>
        <row r="22">
          <cell r="O22">
            <v>24632</v>
          </cell>
          <cell r="Q22">
            <v>12378</v>
          </cell>
          <cell r="R22">
            <v>12254</v>
          </cell>
        </row>
        <row r="24">
          <cell r="O24">
            <v>8037.986156219552</v>
          </cell>
        </row>
        <row r="27">
          <cell r="O27">
            <v>5726.8502853184082</v>
          </cell>
        </row>
        <row r="28">
          <cell r="O28">
            <v>17825</v>
          </cell>
          <cell r="Q28">
            <v>8528</v>
          </cell>
          <cell r="R28">
            <v>9297</v>
          </cell>
        </row>
        <row r="30">
          <cell r="O30">
            <v>5920.1200561009819</v>
          </cell>
        </row>
        <row r="31">
          <cell r="O31">
            <v>14933</v>
          </cell>
          <cell r="Q31">
            <v>7463</v>
          </cell>
          <cell r="R31">
            <v>7470</v>
          </cell>
        </row>
        <row r="33">
          <cell r="O33">
            <v>6049.5764414384248</v>
          </cell>
        </row>
        <row r="34">
          <cell r="O34">
            <v>17015</v>
          </cell>
          <cell r="Q34">
            <v>6474</v>
          </cell>
          <cell r="R34">
            <v>10541</v>
          </cell>
        </row>
        <row r="36">
          <cell r="O36">
            <v>5660.9930649426979</v>
          </cell>
        </row>
        <row r="37">
          <cell r="O37">
            <v>8219</v>
          </cell>
          <cell r="Q37">
            <v>915</v>
          </cell>
          <cell r="R37">
            <v>7304</v>
          </cell>
        </row>
        <row r="39">
          <cell r="O39">
            <v>5795.8951210609566</v>
          </cell>
        </row>
        <row r="40">
          <cell r="O40">
            <v>11735</v>
          </cell>
          <cell r="Q40">
            <v>4111</v>
          </cell>
          <cell r="R40">
            <v>7624</v>
          </cell>
        </row>
        <row r="42">
          <cell r="O42">
            <v>5502.0505325948016</v>
          </cell>
        </row>
        <row r="43">
          <cell r="O43">
            <v>5978</v>
          </cell>
          <cell r="Q43">
            <v>2421</v>
          </cell>
          <cell r="R43">
            <v>3557</v>
          </cell>
        </row>
        <row r="45">
          <cell r="O45">
            <v>5476.4914687186347</v>
          </cell>
        </row>
        <row r="46">
          <cell r="O46">
            <v>20024</v>
          </cell>
          <cell r="Q46">
            <v>8875</v>
          </cell>
          <cell r="R46">
            <v>11149</v>
          </cell>
        </row>
        <row r="48">
          <cell r="O48">
            <v>5640.5163304035159</v>
          </cell>
        </row>
        <row r="49">
          <cell r="O49">
            <v>13973</v>
          </cell>
          <cell r="Q49">
            <v>3017</v>
          </cell>
          <cell r="R49">
            <v>10956</v>
          </cell>
        </row>
        <row r="51">
          <cell r="O51">
            <v>5594.6094611035569</v>
          </cell>
        </row>
        <row r="54">
          <cell r="O54">
            <v>6210.9406089153099</v>
          </cell>
        </row>
        <row r="55">
          <cell r="O55">
            <v>17259</v>
          </cell>
          <cell r="Q55">
            <v>3782</v>
          </cell>
          <cell r="R55">
            <v>13477</v>
          </cell>
        </row>
        <row r="57">
          <cell r="O57">
            <v>6582.7507966857875</v>
          </cell>
        </row>
        <row r="58">
          <cell r="O58">
            <v>11092</v>
          </cell>
          <cell r="Q58">
            <v>2312</v>
          </cell>
          <cell r="R58">
            <v>8780</v>
          </cell>
        </row>
        <row r="60">
          <cell r="O60">
            <v>6312.6894157951674</v>
          </cell>
        </row>
        <row r="61">
          <cell r="O61">
            <v>5724</v>
          </cell>
          <cell r="Q61">
            <v>1510</v>
          </cell>
          <cell r="R61">
            <v>4214</v>
          </cell>
        </row>
        <row r="63">
          <cell r="O63">
            <v>6071.8474842767291</v>
          </cell>
        </row>
        <row r="64">
          <cell r="O64">
            <v>7914</v>
          </cell>
          <cell r="Q64">
            <v>2295</v>
          </cell>
          <cell r="R64">
            <v>5619</v>
          </cell>
        </row>
        <row r="66">
          <cell r="O66">
            <v>5891.5376547889819</v>
          </cell>
        </row>
        <row r="67">
          <cell r="O67">
            <v>10662</v>
          </cell>
          <cell r="Q67">
            <v>1956</v>
          </cell>
          <cell r="R67">
            <v>8706</v>
          </cell>
        </row>
        <row r="69">
          <cell r="O69">
            <v>5814.9787094353778</v>
          </cell>
        </row>
        <row r="72">
          <cell r="O72">
            <v>5579.1262149048353</v>
          </cell>
        </row>
        <row r="73">
          <cell r="O73">
            <v>8287</v>
          </cell>
          <cell r="Q73">
            <v>1824</v>
          </cell>
          <cell r="R73">
            <v>6463</v>
          </cell>
        </row>
        <row r="75">
          <cell r="O75">
            <v>6354.5346928924819</v>
          </cell>
        </row>
        <row r="76">
          <cell r="O76">
            <v>6112</v>
          </cell>
          <cell r="Q76">
            <v>698</v>
          </cell>
          <cell r="R76">
            <v>5414</v>
          </cell>
        </row>
        <row r="78">
          <cell r="O78">
            <v>5678.1688481675392</v>
          </cell>
        </row>
        <row r="79">
          <cell r="O79">
            <v>9766</v>
          </cell>
          <cell r="Q79">
            <v>3083</v>
          </cell>
          <cell r="R79">
            <v>6683</v>
          </cell>
        </row>
        <row r="81">
          <cell r="O81">
            <v>5474.8190661478602</v>
          </cell>
        </row>
        <row r="82">
          <cell r="O82">
            <v>12439</v>
          </cell>
          <cell r="Q82">
            <v>3534</v>
          </cell>
          <cell r="R82">
            <v>8905</v>
          </cell>
        </row>
        <row r="84">
          <cell r="O84">
            <v>5556.7139641450276</v>
          </cell>
        </row>
        <row r="85">
          <cell r="O85">
            <v>12228</v>
          </cell>
          <cell r="Q85">
            <v>4543</v>
          </cell>
          <cell r="R85">
            <v>7685</v>
          </cell>
        </row>
        <row r="87">
          <cell r="O87">
            <v>5368.6659306509646</v>
          </cell>
        </row>
        <row r="88">
          <cell r="O88">
            <v>9061</v>
          </cell>
          <cell r="Q88">
            <v>3083</v>
          </cell>
          <cell r="R88">
            <v>5978</v>
          </cell>
        </row>
        <row r="90">
          <cell r="O90">
            <v>5550.5238936099768</v>
          </cell>
        </row>
        <row r="91">
          <cell r="O91">
            <v>8676</v>
          </cell>
          <cell r="Q91">
            <v>3320</v>
          </cell>
          <cell r="R91">
            <v>5356</v>
          </cell>
        </row>
        <row r="93">
          <cell r="O93">
            <v>5244.751498386353</v>
          </cell>
        </row>
        <row r="96">
          <cell r="O96">
            <v>5335.6039311571194</v>
          </cell>
        </row>
        <row r="97">
          <cell r="O97">
            <v>6877</v>
          </cell>
          <cell r="Q97">
            <v>1359</v>
          </cell>
          <cell r="R97">
            <v>5518</v>
          </cell>
        </row>
        <row r="99">
          <cell r="O99">
            <v>5386.3018758179442</v>
          </cell>
        </row>
        <row r="100">
          <cell r="O100">
            <v>7892</v>
          </cell>
          <cell r="Q100">
            <v>1773</v>
          </cell>
          <cell r="R100">
            <v>6119</v>
          </cell>
        </row>
        <row r="102">
          <cell r="O102">
            <v>5170.2216168271671</v>
          </cell>
        </row>
        <row r="103">
          <cell r="O103">
            <v>3739</v>
          </cell>
          <cell r="Q103">
            <v>1011</v>
          </cell>
          <cell r="R103">
            <v>2728</v>
          </cell>
        </row>
        <row r="105">
          <cell r="O105">
            <v>5268.8344477132923</v>
          </cell>
        </row>
        <row r="106">
          <cell r="O106">
            <v>12984</v>
          </cell>
          <cell r="Q106">
            <v>1967</v>
          </cell>
          <cell r="R106">
            <v>11017</v>
          </cell>
        </row>
        <row r="108">
          <cell r="O108">
            <v>5428.5027726432536</v>
          </cell>
        </row>
        <row r="109">
          <cell r="O109">
            <v>25874</v>
          </cell>
          <cell r="Q109">
            <v>10416</v>
          </cell>
          <cell r="R109">
            <v>15458</v>
          </cell>
        </row>
        <row r="111">
          <cell r="O111">
            <v>5661.828167272165</v>
          </cell>
        </row>
        <row r="114">
          <cell r="O114">
            <v>5348.8546934113783</v>
          </cell>
        </row>
        <row r="115">
          <cell r="O115">
            <v>11224</v>
          </cell>
          <cell r="Q115">
            <v>4350</v>
          </cell>
          <cell r="R115">
            <v>6874</v>
          </cell>
        </row>
        <row r="117">
          <cell r="O117">
            <v>5855.2698681397005</v>
          </cell>
        </row>
        <row r="118">
          <cell r="O118">
            <v>15788</v>
          </cell>
          <cell r="Q118">
            <v>4410</v>
          </cell>
          <cell r="R118">
            <v>11378</v>
          </cell>
        </row>
        <row r="120">
          <cell r="O120">
            <v>5145.4689004307065</v>
          </cell>
        </row>
        <row r="121">
          <cell r="O121">
            <v>11838</v>
          </cell>
          <cell r="Q121">
            <v>4254</v>
          </cell>
          <cell r="R121">
            <v>7584</v>
          </cell>
        </row>
        <row r="123">
          <cell r="O123">
            <v>5711.8061327927016</v>
          </cell>
        </row>
        <row r="124">
          <cell r="O124">
            <v>40827</v>
          </cell>
          <cell r="Q124">
            <v>14683</v>
          </cell>
          <cell r="R124">
            <v>26144</v>
          </cell>
        </row>
        <row r="126">
          <cell r="O126">
            <v>5145.1094618757197</v>
          </cell>
        </row>
        <row r="127">
          <cell r="O127">
            <v>28796</v>
          </cell>
          <cell r="Q127">
            <v>6046</v>
          </cell>
          <cell r="R127">
            <v>22750</v>
          </cell>
        </row>
        <row r="129">
          <cell r="O129">
            <v>5443.4602375329905</v>
          </cell>
        </row>
        <row r="130">
          <cell r="O130">
            <v>26738</v>
          </cell>
          <cell r="Q130">
            <v>10161</v>
          </cell>
          <cell r="R130">
            <v>16577</v>
          </cell>
        </row>
        <row r="132">
          <cell r="O132">
            <v>5195.7284763258285</v>
          </cell>
        </row>
        <row r="133">
          <cell r="O133">
            <v>4879</v>
          </cell>
          <cell r="Q133">
            <v>1170</v>
          </cell>
          <cell r="R133">
            <v>3709</v>
          </cell>
        </row>
        <row r="135">
          <cell r="O135">
            <v>5947.0850584136097</v>
          </cell>
        </row>
        <row r="138">
          <cell r="O138">
            <v>5278.3891208648929</v>
          </cell>
        </row>
        <row r="139">
          <cell r="O139">
            <v>6434</v>
          </cell>
          <cell r="Q139">
            <v>1889</v>
          </cell>
          <cell r="R139">
            <v>4545</v>
          </cell>
        </row>
        <row r="141">
          <cell r="O141">
            <v>5407.2424619210442</v>
          </cell>
        </row>
        <row r="142">
          <cell r="O142">
            <v>2588</v>
          </cell>
          <cell r="Q142">
            <v>1028</v>
          </cell>
          <cell r="R142">
            <v>1560</v>
          </cell>
        </row>
        <row r="144">
          <cell r="O144">
            <v>5658.9702472952085</v>
          </cell>
        </row>
        <row r="145">
          <cell r="O145">
            <v>13618</v>
          </cell>
          <cell r="Q145">
            <v>4857</v>
          </cell>
          <cell r="R145">
            <v>8761</v>
          </cell>
        </row>
        <row r="147">
          <cell r="O147">
            <v>5214.9626229989717</v>
          </cell>
        </row>
        <row r="148">
          <cell r="O148">
            <v>22437</v>
          </cell>
          <cell r="Q148">
            <v>9685</v>
          </cell>
          <cell r="R148">
            <v>12752</v>
          </cell>
        </row>
        <row r="150">
          <cell r="O150">
            <v>5408.2064447118601</v>
          </cell>
        </row>
        <row r="151">
          <cell r="O151">
            <v>16711</v>
          </cell>
          <cell r="Q151">
            <v>8251</v>
          </cell>
          <cell r="R151">
            <v>8460</v>
          </cell>
        </row>
        <row r="153">
          <cell r="O153">
            <v>5047.2266770390761</v>
          </cell>
        </row>
        <row r="156">
          <cell r="O156">
            <v>5321.7982545019113</v>
          </cell>
        </row>
        <row r="157">
          <cell r="O157">
            <v>8567</v>
          </cell>
          <cell r="Q157">
            <v>1585</v>
          </cell>
          <cell r="R157">
            <v>6982</v>
          </cell>
        </row>
        <row r="159">
          <cell r="O159">
            <v>5746.692190965332</v>
          </cell>
        </row>
        <row r="160">
          <cell r="O160">
            <v>4458</v>
          </cell>
          <cell r="Q160">
            <v>954</v>
          </cell>
          <cell r="R160">
            <v>3504</v>
          </cell>
        </row>
        <row r="162">
          <cell r="O162">
            <v>5527.7346343651861</v>
          </cell>
        </row>
        <row r="163">
          <cell r="O163">
            <v>2970</v>
          </cell>
          <cell r="Q163">
            <v>233</v>
          </cell>
          <cell r="R163">
            <v>2737</v>
          </cell>
        </row>
        <row r="165">
          <cell r="O165">
            <v>6625.7744107744111</v>
          </cell>
        </row>
        <row r="166">
          <cell r="O166">
            <v>3163</v>
          </cell>
          <cell r="Q166">
            <v>805</v>
          </cell>
          <cell r="R166">
            <v>2358</v>
          </cell>
        </row>
        <row r="168">
          <cell r="O168">
            <v>6089.6879544736012</v>
          </cell>
        </row>
        <row r="169">
          <cell r="O169">
            <v>12256</v>
          </cell>
          <cell r="Q169">
            <v>4543</v>
          </cell>
          <cell r="R169">
            <v>7713</v>
          </cell>
        </row>
        <row r="171">
          <cell r="O171">
            <v>5153.4016808093993</v>
          </cell>
        </row>
        <row r="172">
          <cell r="O172">
            <v>15783</v>
          </cell>
          <cell r="Q172">
            <v>6006</v>
          </cell>
          <cell r="R172">
            <v>9777</v>
          </cell>
        </row>
        <row r="174">
          <cell r="O174">
            <v>5261.6389152886013</v>
          </cell>
        </row>
        <row r="175">
          <cell r="O175">
            <v>16921</v>
          </cell>
          <cell r="Q175">
            <v>5102</v>
          </cell>
          <cell r="R175">
            <v>11819</v>
          </cell>
        </row>
        <row r="177">
          <cell r="O177">
            <v>5070.4351988653152</v>
          </cell>
        </row>
        <row r="178">
          <cell r="O178">
            <v>15426</v>
          </cell>
          <cell r="Q178">
            <v>3600</v>
          </cell>
          <cell r="R178">
            <v>11826</v>
          </cell>
        </row>
        <row r="180">
          <cell r="O180">
            <v>5177.1552573577073</v>
          </cell>
        </row>
        <row r="181">
          <cell r="O181">
            <v>3584</v>
          </cell>
          <cell r="Q181">
            <v>898</v>
          </cell>
          <cell r="R181">
            <v>2686</v>
          </cell>
        </row>
        <row r="183">
          <cell r="O183">
            <v>5699.4486607142853</v>
          </cell>
        </row>
        <row r="184">
          <cell r="O184">
            <v>12375</v>
          </cell>
          <cell r="Q184">
            <v>3761</v>
          </cell>
          <cell r="R184">
            <v>8614</v>
          </cell>
        </row>
        <row r="186">
          <cell r="O186">
            <v>5155.8362828282825</v>
          </cell>
        </row>
        <row r="187">
          <cell r="O187">
            <v>31431</v>
          </cell>
          <cell r="Q187">
            <v>8095</v>
          </cell>
          <cell r="R187">
            <v>23336</v>
          </cell>
        </row>
        <row r="189">
          <cell r="O189">
            <v>5232.3466323056855</v>
          </cell>
        </row>
        <row r="190">
          <cell r="O190">
            <v>3344</v>
          </cell>
          <cell r="Q190">
            <v>1306</v>
          </cell>
          <cell r="R190">
            <v>2038</v>
          </cell>
        </row>
        <row r="192">
          <cell r="O192">
            <v>5964.7407296650717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0"/>
  <sheetViews>
    <sheetView tabSelected="1" view="pageBreakPreview" zoomScale="80" zoomScaleNormal="100" zoomScaleSheetLayoutView="80" workbookViewId="0">
      <pane xSplit="1" ySplit="5" topLeftCell="B57" activePane="bottomRight" state="frozen"/>
      <selection activeCell="K25" sqref="K25"/>
      <selection pane="topRight" activeCell="K25" sqref="K25"/>
      <selection pane="bottomLeft" activeCell="K25" sqref="K25"/>
      <selection pane="bottomRight" activeCell="A70" sqref="A70:XFD70"/>
    </sheetView>
  </sheetViews>
  <sheetFormatPr defaultColWidth="8.85546875" defaultRowHeight="18.75" x14ac:dyDescent="0.3"/>
  <cols>
    <col min="1" max="1" width="36" style="21" customWidth="1"/>
    <col min="2" max="2" width="19.140625" style="2" customWidth="1"/>
    <col min="3" max="3" width="16.42578125" style="22" customWidth="1"/>
    <col min="4" max="4" width="21.140625" style="22" customWidth="1"/>
    <col min="5" max="5" width="9.85546875" style="22" customWidth="1"/>
    <col min="6" max="6" width="27.5703125" style="22" customWidth="1"/>
    <col min="7" max="7" width="11.140625" style="22" customWidth="1"/>
    <col min="8" max="8" width="14.28515625" style="1" bestFit="1" customWidth="1"/>
    <col min="9" max="16384" width="8.85546875" style="1"/>
  </cols>
  <sheetData>
    <row r="1" spans="1:8" x14ac:dyDescent="0.3">
      <c r="A1" s="27" t="s">
        <v>0</v>
      </c>
      <c r="B1" s="27"/>
      <c r="C1" s="27"/>
      <c r="D1" s="27"/>
      <c r="E1" s="27"/>
      <c r="F1" s="27"/>
      <c r="G1" s="27"/>
    </row>
    <row r="2" spans="1:8" x14ac:dyDescent="0.3">
      <c r="A2" s="27" t="s">
        <v>1</v>
      </c>
      <c r="B2" s="27"/>
      <c r="C2" s="27"/>
      <c r="D2" s="27"/>
      <c r="E2" s="27"/>
      <c r="F2" s="27"/>
      <c r="G2" s="27"/>
    </row>
    <row r="3" spans="1:8" s="2" customFormat="1" ht="39.6" customHeight="1" x14ac:dyDescent="0.3">
      <c r="A3" s="28" t="s">
        <v>2</v>
      </c>
      <c r="B3" s="29" t="s">
        <v>3</v>
      </c>
      <c r="C3" s="30" t="s">
        <v>4</v>
      </c>
      <c r="D3" s="30" t="s">
        <v>5</v>
      </c>
      <c r="E3" s="30"/>
      <c r="F3" s="30"/>
      <c r="G3" s="30"/>
    </row>
    <row r="4" spans="1:8" s="2" customFormat="1" ht="45.75" customHeight="1" x14ac:dyDescent="0.3">
      <c r="A4" s="28"/>
      <c r="B4" s="29"/>
      <c r="C4" s="30"/>
      <c r="D4" s="31" t="s">
        <v>6</v>
      </c>
      <c r="E4" s="32"/>
      <c r="F4" s="31" t="s">
        <v>7</v>
      </c>
      <c r="G4" s="32"/>
    </row>
    <row r="5" spans="1:8" s="2" customFormat="1" ht="38.25" customHeight="1" x14ac:dyDescent="0.3">
      <c r="A5" s="28"/>
      <c r="B5" s="29"/>
      <c r="C5" s="30"/>
      <c r="D5" s="3" t="s">
        <v>8</v>
      </c>
      <c r="E5" s="3" t="s">
        <v>9</v>
      </c>
      <c r="F5" s="3" t="s">
        <v>8</v>
      </c>
      <c r="G5" s="3" t="s">
        <v>9</v>
      </c>
    </row>
    <row r="6" spans="1:8" s="6" customFormat="1" ht="22.5" customHeight="1" x14ac:dyDescent="0.3">
      <c r="A6" s="4" t="s">
        <v>10</v>
      </c>
      <c r="B6" s="5">
        <f>B7+B12+B21+B27+B35+B40+B41+B49+B55</f>
        <v>706853</v>
      </c>
      <c r="C6" s="5">
        <f>'[1]миграция  июнь '!O9</f>
        <v>5791.519446051725</v>
      </c>
      <c r="D6" s="5">
        <f>D7+D12+D21+D27+D35+D40+D41+D49+D55</f>
        <v>241918</v>
      </c>
      <c r="E6" s="5">
        <f t="shared" ref="E6:E67" si="0">D6/B6*100</f>
        <v>34.224654914105194</v>
      </c>
      <c r="F6" s="5">
        <f>F7+F12+F21+F27+F35+F40+F41+F49+F55</f>
        <v>464935</v>
      </c>
      <c r="G6" s="5">
        <f t="shared" ref="G6:G67" si="1">F6/B6*100</f>
        <v>65.775345085894813</v>
      </c>
    </row>
    <row r="7" spans="1:8" s="6" customFormat="1" ht="22.5" customHeight="1" x14ac:dyDescent="0.3">
      <c r="A7" s="7" t="s">
        <v>11</v>
      </c>
      <c r="B7" s="8">
        <f>B8+B9+B10+B11</f>
        <v>88409</v>
      </c>
      <c r="C7" s="8">
        <f>'[1]миграция  июнь '!O12</f>
        <v>7734.4897352079543</v>
      </c>
      <c r="D7" s="8">
        <f>D8+D9+D10+D11</f>
        <v>43976</v>
      </c>
      <c r="E7" s="8">
        <f t="shared" si="0"/>
        <v>49.741542150686016</v>
      </c>
      <c r="F7" s="8">
        <f>F8+F9+F10+F11</f>
        <v>44433</v>
      </c>
      <c r="G7" s="8">
        <f t="shared" si="1"/>
        <v>50.258457849313984</v>
      </c>
    </row>
    <row r="8" spans="1:8" s="12" customFormat="1" ht="22.5" customHeight="1" x14ac:dyDescent="0.3">
      <c r="A8" s="9" t="s">
        <v>12</v>
      </c>
      <c r="B8" s="10">
        <f>'[1]миграция  июнь '!O13</f>
        <v>18379</v>
      </c>
      <c r="C8" s="10">
        <f>'[1]миграция  июнь '!O15</f>
        <v>7845.4550846074326</v>
      </c>
      <c r="D8" s="10">
        <f>'[1]миграция  июнь '!Q13</f>
        <v>8775</v>
      </c>
      <c r="E8" s="10">
        <f t="shared" si="0"/>
        <v>47.744708634855002</v>
      </c>
      <c r="F8" s="10">
        <f>'[1]миграция  июнь '!R13</f>
        <v>9604</v>
      </c>
      <c r="G8" s="10">
        <f t="shared" si="1"/>
        <v>52.255291365145005</v>
      </c>
      <c r="H8" s="11"/>
    </row>
    <row r="9" spans="1:8" s="12" customFormat="1" ht="22.5" customHeight="1" x14ac:dyDescent="0.3">
      <c r="A9" s="9" t="s">
        <v>13</v>
      </c>
      <c r="B9" s="10">
        <f>'[1]миграция  июнь '!O16</f>
        <v>22994</v>
      </c>
      <c r="C9" s="10">
        <f>'[1]миграция  июнь '!O18</f>
        <v>7708.5017395842397</v>
      </c>
      <c r="D9" s="10">
        <f>'[1]миграция  июнь '!Q16</f>
        <v>10624</v>
      </c>
      <c r="E9" s="10">
        <f t="shared" si="0"/>
        <v>46.203357397581982</v>
      </c>
      <c r="F9" s="10">
        <f>'[1]миграция  июнь '!R16</f>
        <v>12370</v>
      </c>
      <c r="G9" s="10">
        <f t="shared" si="1"/>
        <v>53.796642602418018</v>
      </c>
      <c r="H9" s="11"/>
    </row>
    <row r="10" spans="1:8" s="12" customFormat="1" ht="22.5" customHeight="1" x14ac:dyDescent="0.3">
      <c r="A10" s="9" t="s">
        <v>14</v>
      </c>
      <c r="B10" s="10">
        <f>'[1]миграция  июнь '!O19</f>
        <v>22404</v>
      </c>
      <c r="C10" s="10">
        <f>'[1]миграция  июнь '!O21</f>
        <v>7336.4542046063207</v>
      </c>
      <c r="D10" s="10">
        <f>'[1]миграция  июнь '!Q19</f>
        <v>12199</v>
      </c>
      <c r="E10" s="10">
        <f t="shared" si="0"/>
        <v>54.450098196750588</v>
      </c>
      <c r="F10" s="10">
        <f>'[1]миграция  июнь '!R19</f>
        <v>10205</v>
      </c>
      <c r="G10" s="10">
        <f t="shared" si="1"/>
        <v>45.549901803249419</v>
      </c>
      <c r="H10" s="11"/>
    </row>
    <row r="11" spans="1:8" s="12" customFormat="1" ht="22.5" customHeight="1" x14ac:dyDescent="0.3">
      <c r="A11" s="9" t="s">
        <v>15</v>
      </c>
      <c r="B11" s="10">
        <f>'[1]миграция  июнь '!O22</f>
        <v>24632</v>
      </c>
      <c r="C11" s="10">
        <f>'[1]миграция  июнь '!O24</f>
        <v>8037.986156219552</v>
      </c>
      <c r="D11" s="10">
        <f>'[1]миграция  июнь '!Q22</f>
        <v>12378</v>
      </c>
      <c r="E11" s="10">
        <f t="shared" si="0"/>
        <v>50.251705099058128</v>
      </c>
      <c r="F11" s="10">
        <f>'[1]миграция  июнь '!R22</f>
        <v>12254</v>
      </c>
      <c r="G11" s="10">
        <f t="shared" si="1"/>
        <v>49.748294900941865</v>
      </c>
      <c r="H11" s="11"/>
    </row>
    <row r="12" spans="1:8" s="6" customFormat="1" ht="22.5" customHeight="1" x14ac:dyDescent="0.3">
      <c r="A12" s="7" t="s">
        <v>16</v>
      </c>
      <c r="B12" s="8">
        <f>SUM(B13:B20)</f>
        <v>109702</v>
      </c>
      <c r="C12" s="8">
        <f>'[1]миграция  июнь '!O27</f>
        <v>5726.8502853184082</v>
      </c>
      <c r="D12" s="8">
        <f>SUM(D13:D20)</f>
        <v>41804</v>
      </c>
      <c r="E12" s="8">
        <f t="shared" si="0"/>
        <v>38.10687134236386</v>
      </c>
      <c r="F12" s="8">
        <f>SUM(F13:F20)</f>
        <v>67898</v>
      </c>
      <c r="G12" s="8">
        <f t="shared" si="1"/>
        <v>61.89312865763614</v>
      </c>
    </row>
    <row r="13" spans="1:8" ht="22.5" customHeight="1" x14ac:dyDescent="0.3">
      <c r="A13" s="9" t="s">
        <v>17</v>
      </c>
      <c r="B13" s="10">
        <f>'[1]миграция  июнь '!O28</f>
        <v>17825</v>
      </c>
      <c r="C13" s="10">
        <f>'[1]миграция  июнь '!O30</f>
        <v>5920.1200561009819</v>
      </c>
      <c r="D13" s="10">
        <f>'[1]миграция  июнь '!Q28</f>
        <v>8528</v>
      </c>
      <c r="E13" s="10">
        <f t="shared" si="0"/>
        <v>47.842917251051894</v>
      </c>
      <c r="F13" s="10">
        <f>'[1]миграция  июнь '!R28</f>
        <v>9297</v>
      </c>
      <c r="G13" s="10">
        <f t="shared" si="1"/>
        <v>52.157082748948099</v>
      </c>
      <c r="H13" s="6"/>
    </row>
    <row r="14" spans="1:8" s="12" customFormat="1" ht="22.5" customHeight="1" x14ac:dyDescent="0.3">
      <c r="A14" s="9" t="s">
        <v>18</v>
      </c>
      <c r="B14" s="10">
        <f>'[1]миграция  июнь '!O31</f>
        <v>14933</v>
      </c>
      <c r="C14" s="10">
        <f>'[1]миграция  июнь '!O33</f>
        <v>6049.5764414384248</v>
      </c>
      <c r="D14" s="10">
        <f>'[1]миграция  июнь '!Q31</f>
        <v>7463</v>
      </c>
      <c r="E14" s="10">
        <f t="shared" si="0"/>
        <v>49.976561976829842</v>
      </c>
      <c r="F14" s="10">
        <f>'[1]миграция  июнь '!R31</f>
        <v>7470</v>
      </c>
      <c r="G14" s="10">
        <f t="shared" si="1"/>
        <v>50.023438023170165</v>
      </c>
      <c r="H14" s="11"/>
    </row>
    <row r="15" spans="1:8" s="12" customFormat="1" ht="22.5" customHeight="1" x14ac:dyDescent="0.3">
      <c r="A15" s="9" t="s">
        <v>19</v>
      </c>
      <c r="B15" s="10">
        <f>'[1]миграция  июнь '!O34</f>
        <v>17015</v>
      </c>
      <c r="C15" s="10">
        <f>'[1]миграция  июнь '!O36</f>
        <v>5660.9930649426979</v>
      </c>
      <c r="D15" s="10">
        <f>'[1]миграция  июнь '!Q34</f>
        <v>6474</v>
      </c>
      <c r="E15" s="10">
        <f t="shared" si="0"/>
        <v>38.048780487804876</v>
      </c>
      <c r="F15" s="10">
        <f>'[1]миграция  июнь '!R34</f>
        <v>10541</v>
      </c>
      <c r="G15" s="10">
        <f t="shared" si="1"/>
        <v>61.951219512195124</v>
      </c>
      <c r="H15" s="11"/>
    </row>
    <row r="16" spans="1:8" s="12" customFormat="1" ht="22.5" customHeight="1" x14ac:dyDescent="0.3">
      <c r="A16" s="9" t="s">
        <v>20</v>
      </c>
      <c r="B16" s="10">
        <f>'[1]миграция  июнь '!O37</f>
        <v>8219</v>
      </c>
      <c r="C16" s="10">
        <f>'[1]миграция  июнь '!O39</f>
        <v>5795.8951210609566</v>
      </c>
      <c r="D16" s="10">
        <f>'[1]миграция  июнь '!Q37</f>
        <v>915</v>
      </c>
      <c r="E16" s="10">
        <f t="shared" si="0"/>
        <v>11.13274120939287</v>
      </c>
      <c r="F16" s="10">
        <f>'[1]миграция  июнь '!R37</f>
        <v>7304</v>
      </c>
      <c r="G16" s="10">
        <f t="shared" si="1"/>
        <v>88.867258790607124</v>
      </c>
      <c r="H16" s="11"/>
    </row>
    <row r="17" spans="1:8" s="12" customFormat="1" ht="22.5" customHeight="1" x14ac:dyDescent="0.3">
      <c r="A17" s="9" t="s">
        <v>21</v>
      </c>
      <c r="B17" s="10">
        <f>'[1]миграция  июнь '!O40</f>
        <v>11735</v>
      </c>
      <c r="C17" s="10">
        <f>'[1]миграция  июнь '!O42</f>
        <v>5502.0505325948016</v>
      </c>
      <c r="D17" s="10">
        <f>'[1]миграция  июнь '!Q40</f>
        <v>4111</v>
      </c>
      <c r="E17" s="10">
        <f t="shared" si="0"/>
        <v>35.031955688112483</v>
      </c>
      <c r="F17" s="10">
        <f>'[1]миграция  июнь '!R40</f>
        <v>7624</v>
      </c>
      <c r="G17" s="10">
        <f t="shared" si="1"/>
        <v>64.968044311887525</v>
      </c>
      <c r="H17" s="11"/>
    </row>
    <row r="18" spans="1:8" ht="22.5" customHeight="1" x14ac:dyDescent="0.3">
      <c r="A18" s="9" t="s">
        <v>22</v>
      </c>
      <c r="B18" s="10">
        <f>'[1]миграция  июнь '!O43</f>
        <v>5978</v>
      </c>
      <c r="C18" s="10">
        <f>'[1]миграция  июнь '!O45</f>
        <v>5476.4914687186347</v>
      </c>
      <c r="D18" s="10">
        <f>'[1]миграция  июнь '!Q43</f>
        <v>2421</v>
      </c>
      <c r="E18" s="10">
        <f t="shared" si="0"/>
        <v>40.498494479759117</v>
      </c>
      <c r="F18" s="10">
        <f>'[1]миграция  июнь '!R43</f>
        <v>3557</v>
      </c>
      <c r="G18" s="10">
        <f t="shared" si="1"/>
        <v>59.501505520240883</v>
      </c>
      <c r="H18" s="6"/>
    </row>
    <row r="19" spans="1:8" s="12" customFormat="1" ht="22.5" customHeight="1" x14ac:dyDescent="0.3">
      <c r="A19" s="9" t="s">
        <v>23</v>
      </c>
      <c r="B19" s="10">
        <f>'[1]миграция  июнь '!O46</f>
        <v>20024</v>
      </c>
      <c r="C19" s="10">
        <f>'[1]миграция  июнь '!O48</f>
        <v>5640.5163304035159</v>
      </c>
      <c r="D19" s="10">
        <f>'[1]миграция  июнь '!Q46</f>
        <v>8875</v>
      </c>
      <c r="E19" s="10">
        <f t="shared" si="0"/>
        <v>44.321813823411901</v>
      </c>
      <c r="F19" s="10">
        <f>'[1]миграция  июнь '!R46</f>
        <v>11149</v>
      </c>
      <c r="G19" s="10">
        <f t="shared" si="1"/>
        <v>55.678186176588099</v>
      </c>
      <c r="H19" s="11"/>
    </row>
    <row r="20" spans="1:8" ht="22.5" customHeight="1" x14ac:dyDescent="0.3">
      <c r="A20" s="9" t="s">
        <v>24</v>
      </c>
      <c r="B20" s="10">
        <f>'[1]миграция  июнь '!O49</f>
        <v>13973</v>
      </c>
      <c r="C20" s="10">
        <f>'[1]миграция  июнь '!O51</f>
        <v>5594.6094611035569</v>
      </c>
      <c r="D20" s="10">
        <f>'[1]миграция  июнь '!Q49</f>
        <v>3017</v>
      </c>
      <c r="E20" s="10">
        <f t="shared" si="0"/>
        <v>21.591641021970943</v>
      </c>
      <c r="F20" s="10">
        <f>'[1]миграция  июнь '!R49</f>
        <v>10956</v>
      </c>
      <c r="G20" s="10">
        <f t="shared" si="1"/>
        <v>78.408358978029057</v>
      </c>
      <c r="H20" s="6"/>
    </row>
    <row r="21" spans="1:8" s="6" customFormat="1" ht="22.5" customHeight="1" x14ac:dyDescent="0.3">
      <c r="A21" s="7" t="s">
        <v>25</v>
      </c>
      <c r="B21" s="8">
        <f>SUM(B22:B26)</f>
        <v>52651</v>
      </c>
      <c r="C21" s="8">
        <f>'[1]миграция  июнь '!O54</f>
        <v>6210.9406089153099</v>
      </c>
      <c r="D21" s="8">
        <f>SUM(D22:D26)</f>
        <v>11855</v>
      </c>
      <c r="E21" s="8">
        <f t="shared" si="0"/>
        <v>22.516191525327152</v>
      </c>
      <c r="F21" s="8">
        <f>SUM(F22:F26)</f>
        <v>40796</v>
      </c>
      <c r="G21" s="8">
        <f t="shared" si="1"/>
        <v>77.483808474672841</v>
      </c>
    </row>
    <row r="22" spans="1:8" s="12" customFormat="1" ht="22.5" customHeight="1" x14ac:dyDescent="0.3">
      <c r="A22" s="9" t="s">
        <v>26</v>
      </c>
      <c r="B22" s="10">
        <f>'[1]миграция  июнь '!O55</f>
        <v>17259</v>
      </c>
      <c r="C22" s="5">
        <f>'[1]миграция  июнь '!O57</f>
        <v>6582.7507966857875</v>
      </c>
      <c r="D22" s="10">
        <f>'[1]миграция  июнь '!Q55</f>
        <v>3782</v>
      </c>
      <c r="E22" s="10">
        <f t="shared" si="0"/>
        <v>21.913204704791703</v>
      </c>
      <c r="F22" s="10">
        <f>'[1]миграция  июнь '!R55</f>
        <v>13477</v>
      </c>
      <c r="G22" s="10">
        <f t="shared" si="1"/>
        <v>78.086795295208304</v>
      </c>
      <c r="H22" s="11"/>
    </row>
    <row r="23" spans="1:8" s="12" customFormat="1" ht="22.5" customHeight="1" x14ac:dyDescent="0.3">
      <c r="A23" s="9" t="s">
        <v>27</v>
      </c>
      <c r="B23" s="10">
        <f>'[1]миграция  июнь '!O58</f>
        <v>11092</v>
      </c>
      <c r="C23" s="5">
        <f>'[1]миграция  июнь '!O60</f>
        <v>6312.6894157951674</v>
      </c>
      <c r="D23" s="10">
        <f>'[1]миграция  июнь '!Q58</f>
        <v>2312</v>
      </c>
      <c r="E23" s="10">
        <f t="shared" si="0"/>
        <v>20.843851424450055</v>
      </c>
      <c r="F23" s="10">
        <f>'[1]миграция  июнь '!R58</f>
        <v>8780</v>
      </c>
      <c r="G23" s="10">
        <f t="shared" si="1"/>
        <v>79.156148575549949</v>
      </c>
      <c r="H23" s="11"/>
    </row>
    <row r="24" spans="1:8" s="12" customFormat="1" ht="22.5" customHeight="1" x14ac:dyDescent="0.3">
      <c r="A24" s="9" t="s">
        <v>28</v>
      </c>
      <c r="B24" s="10">
        <f>'[1]миграция  июнь '!O61</f>
        <v>5724</v>
      </c>
      <c r="C24" s="5">
        <f>'[1]миграция  июнь '!O63</f>
        <v>6071.8474842767291</v>
      </c>
      <c r="D24" s="10">
        <f>'[1]миграция  июнь '!Q61</f>
        <v>1510</v>
      </c>
      <c r="E24" s="10">
        <f t="shared" si="0"/>
        <v>26.380153738644303</v>
      </c>
      <c r="F24" s="10">
        <f>'[1]миграция  июнь '!R61</f>
        <v>4214</v>
      </c>
      <c r="G24" s="10">
        <f t="shared" si="1"/>
        <v>73.61984626135569</v>
      </c>
      <c r="H24" s="11"/>
    </row>
    <row r="25" spans="1:8" ht="22.5" customHeight="1" x14ac:dyDescent="0.3">
      <c r="A25" s="9" t="s">
        <v>29</v>
      </c>
      <c r="B25" s="10">
        <f>'[1]миграция  июнь '!O64</f>
        <v>7914</v>
      </c>
      <c r="C25" s="5">
        <f>'[1]миграция  июнь '!O66</f>
        <v>5891.5376547889819</v>
      </c>
      <c r="D25" s="10">
        <f>'[1]миграция  июнь '!Q64</f>
        <v>2295</v>
      </c>
      <c r="E25" s="10">
        <f t="shared" si="0"/>
        <v>28.999241849886275</v>
      </c>
      <c r="F25" s="10">
        <f>'[1]миграция  июнь '!R64</f>
        <v>5619</v>
      </c>
      <c r="G25" s="10">
        <f t="shared" si="1"/>
        <v>71.000758150113725</v>
      </c>
      <c r="H25" s="6"/>
    </row>
    <row r="26" spans="1:8" s="12" customFormat="1" ht="22.5" customHeight="1" x14ac:dyDescent="0.3">
      <c r="A26" s="9" t="s">
        <v>30</v>
      </c>
      <c r="B26" s="10">
        <f>'[1]миграция  июнь '!O67</f>
        <v>10662</v>
      </c>
      <c r="C26" s="5">
        <f>'[1]миграция  июнь '!O69</f>
        <v>5814.9787094353778</v>
      </c>
      <c r="D26" s="10">
        <f>'[1]миграция  июнь '!Q67</f>
        <v>1956</v>
      </c>
      <c r="E26" s="10">
        <f t="shared" si="0"/>
        <v>18.345526167698367</v>
      </c>
      <c r="F26" s="10">
        <f>'[1]миграция  июнь '!R67</f>
        <v>8706</v>
      </c>
      <c r="G26" s="10">
        <f t="shared" si="1"/>
        <v>81.654473832301633</v>
      </c>
      <c r="H26" s="11"/>
    </row>
    <row r="27" spans="1:8" s="6" customFormat="1" ht="22.5" customHeight="1" x14ac:dyDescent="0.3">
      <c r="A27" s="7" t="s">
        <v>31</v>
      </c>
      <c r="B27" s="8">
        <f>SUM(B28:B34)</f>
        <v>66569</v>
      </c>
      <c r="C27" s="8">
        <f>'[1]миграция  июнь '!O72</f>
        <v>5579.1262149048353</v>
      </c>
      <c r="D27" s="8">
        <f>SUM(D28:D34)</f>
        <v>20085</v>
      </c>
      <c r="E27" s="8">
        <f t="shared" si="0"/>
        <v>30.171701542760143</v>
      </c>
      <c r="F27" s="8">
        <f>SUM(F28:F34)</f>
        <v>46484</v>
      </c>
      <c r="G27" s="8">
        <f t="shared" si="1"/>
        <v>69.828298457239853</v>
      </c>
    </row>
    <row r="28" spans="1:8" s="14" customFormat="1" ht="22.5" customHeight="1" x14ac:dyDescent="0.3">
      <c r="A28" s="9" t="s">
        <v>32</v>
      </c>
      <c r="B28" s="10">
        <f>'[1]миграция  июнь '!O73</f>
        <v>8287</v>
      </c>
      <c r="C28" s="10">
        <f>'[1]миграция  июнь '!O75</f>
        <v>6354.5346928924819</v>
      </c>
      <c r="D28" s="10">
        <f>'[1]миграция  июнь '!Q73</f>
        <v>1824</v>
      </c>
      <c r="E28" s="10">
        <f t="shared" si="0"/>
        <v>22.010377700012068</v>
      </c>
      <c r="F28" s="10">
        <f>'[1]миграция  июнь '!R73</f>
        <v>6463</v>
      </c>
      <c r="G28" s="10">
        <f t="shared" si="1"/>
        <v>77.989622299987943</v>
      </c>
      <c r="H28" s="13"/>
    </row>
    <row r="29" spans="1:8" ht="22.5" customHeight="1" x14ac:dyDescent="0.3">
      <c r="A29" s="9" t="s">
        <v>33</v>
      </c>
      <c r="B29" s="10">
        <f>'[1]миграция  июнь '!O76</f>
        <v>6112</v>
      </c>
      <c r="C29" s="10">
        <f>'[1]миграция  июнь '!O78</f>
        <v>5678.1688481675392</v>
      </c>
      <c r="D29" s="10">
        <f>'[1]миграция  июнь '!Q76</f>
        <v>698</v>
      </c>
      <c r="E29" s="10">
        <f t="shared" si="0"/>
        <v>11.420157068062828</v>
      </c>
      <c r="F29" s="10">
        <f>'[1]миграция  июнь '!R76</f>
        <v>5414</v>
      </c>
      <c r="G29" s="10">
        <f t="shared" si="1"/>
        <v>88.579842931937165</v>
      </c>
      <c r="H29" s="6"/>
    </row>
    <row r="30" spans="1:8" ht="22.5" customHeight="1" x14ac:dyDescent="0.3">
      <c r="A30" s="9" t="s">
        <v>34</v>
      </c>
      <c r="B30" s="10">
        <f>'[1]миграция  июнь '!O79</f>
        <v>9766</v>
      </c>
      <c r="C30" s="10">
        <f>'[1]миграция  июнь '!O81</f>
        <v>5474.8190661478602</v>
      </c>
      <c r="D30" s="10">
        <f>'[1]миграция  июнь '!Q79</f>
        <v>3083</v>
      </c>
      <c r="E30" s="10">
        <f t="shared" si="0"/>
        <v>31.568707761621955</v>
      </c>
      <c r="F30" s="10">
        <f>'[1]миграция  июнь '!R79</f>
        <v>6683</v>
      </c>
      <c r="G30" s="10">
        <f t="shared" si="1"/>
        <v>68.431292238378049</v>
      </c>
      <c r="H30" s="6"/>
    </row>
    <row r="31" spans="1:8" ht="22.5" customHeight="1" x14ac:dyDescent="0.3">
      <c r="A31" s="9" t="s">
        <v>35</v>
      </c>
      <c r="B31" s="10">
        <f>'[1]миграция  июнь '!O82</f>
        <v>12439</v>
      </c>
      <c r="C31" s="10">
        <f>'[1]миграция  июнь '!O84</f>
        <v>5556.7139641450276</v>
      </c>
      <c r="D31" s="10">
        <f>'[1]миграция  июнь '!Q82</f>
        <v>3534</v>
      </c>
      <c r="E31" s="10">
        <f t="shared" si="0"/>
        <v>28.410643942439101</v>
      </c>
      <c r="F31" s="10">
        <f>'[1]миграция  июнь '!R82</f>
        <v>8905</v>
      </c>
      <c r="G31" s="10">
        <f t="shared" si="1"/>
        <v>71.589356057560892</v>
      </c>
      <c r="H31" s="6"/>
    </row>
    <row r="32" spans="1:8" s="12" customFormat="1" ht="22.5" customHeight="1" x14ac:dyDescent="0.3">
      <c r="A32" s="9" t="s">
        <v>36</v>
      </c>
      <c r="B32" s="10">
        <f>'[1]миграция  июнь '!O85</f>
        <v>12228</v>
      </c>
      <c r="C32" s="10">
        <f>'[1]миграция  июнь '!O87</f>
        <v>5368.6659306509646</v>
      </c>
      <c r="D32" s="10">
        <f>'[1]миграция  июнь '!Q85</f>
        <v>4543</v>
      </c>
      <c r="E32" s="10">
        <f t="shared" si="0"/>
        <v>37.152437029767746</v>
      </c>
      <c r="F32" s="10">
        <f>'[1]миграция  июнь '!R85</f>
        <v>7685</v>
      </c>
      <c r="G32" s="10">
        <f t="shared" si="1"/>
        <v>62.847562970232254</v>
      </c>
      <c r="H32" s="11"/>
    </row>
    <row r="33" spans="1:8" s="12" customFormat="1" ht="22.5" customHeight="1" x14ac:dyDescent="0.3">
      <c r="A33" s="9" t="s">
        <v>37</v>
      </c>
      <c r="B33" s="10">
        <f>'[1]миграция  июнь '!O88</f>
        <v>9061</v>
      </c>
      <c r="C33" s="10">
        <f>'[1]миграция  июнь '!O90</f>
        <v>5550.5238936099768</v>
      </c>
      <c r="D33" s="10">
        <f>'[1]миграция  июнь '!Q88</f>
        <v>3083</v>
      </c>
      <c r="E33" s="10">
        <f t="shared" si="0"/>
        <v>34.024942059375348</v>
      </c>
      <c r="F33" s="10">
        <f>'[1]миграция  июнь '!R88</f>
        <v>5978</v>
      </c>
      <c r="G33" s="10">
        <f t="shared" si="1"/>
        <v>65.975057940624666</v>
      </c>
      <c r="H33" s="11"/>
    </row>
    <row r="34" spans="1:8" s="12" customFormat="1" ht="22.5" customHeight="1" x14ac:dyDescent="0.3">
      <c r="A34" s="9" t="s">
        <v>38</v>
      </c>
      <c r="B34" s="10">
        <f>'[1]миграция  июнь '!O91</f>
        <v>8676</v>
      </c>
      <c r="C34" s="10">
        <f>'[1]миграция  июнь '!O93</f>
        <v>5244.751498386353</v>
      </c>
      <c r="D34" s="10">
        <f>'[1]миграция  июнь '!Q91</f>
        <v>3320</v>
      </c>
      <c r="E34" s="10">
        <f t="shared" si="0"/>
        <v>38.266482249884739</v>
      </c>
      <c r="F34" s="10">
        <f>'[1]миграция  июнь '!R91</f>
        <v>5356</v>
      </c>
      <c r="G34" s="10">
        <f t="shared" si="1"/>
        <v>61.733517750115261</v>
      </c>
      <c r="H34" s="11"/>
    </row>
    <row r="35" spans="1:8" s="6" customFormat="1" ht="22.5" customHeight="1" x14ac:dyDescent="0.3">
      <c r="A35" s="8" t="s">
        <v>39</v>
      </c>
      <c r="B35" s="8">
        <f>SUM(B36:B39)</f>
        <v>31492</v>
      </c>
      <c r="C35" s="8">
        <f>'[1]миграция  июнь '!O96</f>
        <v>5335.6039311571194</v>
      </c>
      <c r="D35" s="8">
        <f>SUM(D36:D39)</f>
        <v>6110</v>
      </c>
      <c r="E35" s="8">
        <f t="shared" si="0"/>
        <v>19.401752826114567</v>
      </c>
      <c r="F35" s="8">
        <f>SUM(F36:F39)</f>
        <v>25382</v>
      </c>
      <c r="G35" s="8">
        <f t="shared" si="1"/>
        <v>80.598247173885426</v>
      </c>
    </row>
    <row r="36" spans="1:8" ht="22.5" customHeight="1" x14ac:dyDescent="0.3">
      <c r="A36" s="15" t="s">
        <v>40</v>
      </c>
      <c r="B36" s="15">
        <f>'[1]миграция  июнь '!O97</f>
        <v>6877</v>
      </c>
      <c r="C36" s="15">
        <f>'[1]миграция  июнь '!O99</f>
        <v>5386.3018758179442</v>
      </c>
      <c r="D36" s="10">
        <f>'[1]миграция  июнь '!Q97</f>
        <v>1359</v>
      </c>
      <c r="E36" s="10">
        <f t="shared" si="0"/>
        <v>19.76152392031409</v>
      </c>
      <c r="F36" s="10">
        <f>'[1]миграция  июнь '!R97</f>
        <v>5518</v>
      </c>
      <c r="G36" s="10">
        <f t="shared" si="1"/>
        <v>80.23847607968591</v>
      </c>
      <c r="H36" s="6"/>
    </row>
    <row r="37" spans="1:8" ht="22.5" customHeight="1" x14ac:dyDescent="0.3">
      <c r="A37" s="15" t="s">
        <v>41</v>
      </c>
      <c r="B37" s="15">
        <f>'[1]миграция  июнь '!O100</f>
        <v>7892</v>
      </c>
      <c r="C37" s="15">
        <f>'[1]миграция  июнь '!O102</f>
        <v>5170.2216168271671</v>
      </c>
      <c r="D37" s="10">
        <f>'[1]миграция  июнь '!Q100</f>
        <v>1773</v>
      </c>
      <c r="E37" s="10">
        <f t="shared" si="0"/>
        <v>22.465788139888495</v>
      </c>
      <c r="F37" s="10">
        <f>'[1]миграция  июнь '!R100</f>
        <v>6119</v>
      </c>
      <c r="G37" s="10">
        <f t="shared" si="1"/>
        <v>77.534211860111498</v>
      </c>
      <c r="H37" s="6"/>
    </row>
    <row r="38" spans="1:8" s="12" customFormat="1" ht="22.5" customHeight="1" x14ac:dyDescent="0.3">
      <c r="A38" s="15" t="s">
        <v>42</v>
      </c>
      <c r="B38" s="15">
        <f>'[1]миграция  июнь '!O103</f>
        <v>3739</v>
      </c>
      <c r="C38" s="15">
        <f>'[1]миграция  июнь '!O105</f>
        <v>5268.8344477132923</v>
      </c>
      <c r="D38" s="10">
        <f>'[1]миграция  июнь '!Q103</f>
        <v>1011</v>
      </c>
      <c r="E38" s="10">
        <f t="shared" si="0"/>
        <v>27.039315324953193</v>
      </c>
      <c r="F38" s="10">
        <f>'[1]миграция  июнь '!R103</f>
        <v>2728</v>
      </c>
      <c r="G38" s="10">
        <f t="shared" si="1"/>
        <v>72.960684675046807</v>
      </c>
      <c r="H38" s="11"/>
    </row>
    <row r="39" spans="1:8" s="12" customFormat="1" ht="22.5" customHeight="1" x14ac:dyDescent="0.3">
      <c r="A39" s="15" t="s">
        <v>43</v>
      </c>
      <c r="B39" s="15">
        <f>'[1]миграция  июнь '!O106</f>
        <v>12984</v>
      </c>
      <c r="C39" s="15">
        <f>'[1]миграция  июнь '!O108</f>
        <v>5428.5027726432536</v>
      </c>
      <c r="D39" s="10">
        <f>'[1]миграция  июнь '!Q106</f>
        <v>1967</v>
      </c>
      <c r="E39" s="10">
        <f t="shared" si="0"/>
        <v>15.149414664202096</v>
      </c>
      <c r="F39" s="10">
        <f>'[1]миграция  июнь '!R106</f>
        <v>11017</v>
      </c>
      <c r="G39" s="10">
        <f t="shared" si="1"/>
        <v>84.850585335797902</v>
      </c>
      <c r="H39" s="11"/>
    </row>
    <row r="40" spans="1:8" s="11" customFormat="1" ht="22.5" customHeight="1" x14ac:dyDescent="0.3">
      <c r="A40" s="4" t="s">
        <v>44</v>
      </c>
      <c r="B40" s="15">
        <f>'[1]миграция  июнь '!O109</f>
        <v>25874</v>
      </c>
      <c r="C40" s="15">
        <f>'[1]миграция  июнь '!O111</f>
        <v>5661.828167272165</v>
      </c>
      <c r="D40" s="10">
        <f>'[1]миграция  июнь '!Q109</f>
        <v>10416</v>
      </c>
      <c r="E40" s="5">
        <f t="shared" si="0"/>
        <v>40.256628275488907</v>
      </c>
      <c r="F40" s="10">
        <f>'[1]миграция  июнь '!R109</f>
        <v>15458</v>
      </c>
      <c r="G40" s="5">
        <f t="shared" si="1"/>
        <v>59.743371724511093</v>
      </c>
    </row>
    <row r="41" spans="1:8" s="6" customFormat="1" ht="22.5" customHeight="1" x14ac:dyDescent="0.3">
      <c r="A41" s="7" t="s">
        <v>45</v>
      </c>
      <c r="B41" s="8">
        <f>SUM(B42:B48)</f>
        <v>140090</v>
      </c>
      <c r="C41" s="8">
        <f>'[1]миграция  июнь '!O114</f>
        <v>5348.8546934113783</v>
      </c>
      <c r="D41" s="8">
        <f>SUM(D42:D48)</f>
        <v>45074</v>
      </c>
      <c r="E41" s="8">
        <f t="shared" si="0"/>
        <v>32.175030337640088</v>
      </c>
      <c r="F41" s="8">
        <f>SUM(F42:F48)</f>
        <v>95016</v>
      </c>
      <c r="G41" s="8">
        <f t="shared" si="1"/>
        <v>67.824969662359919</v>
      </c>
    </row>
    <row r="42" spans="1:8" s="12" customFormat="1" ht="22.5" customHeight="1" x14ac:dyDescent="0.3">
      <c r="A42" s="9" t="s">
        <v>46</v>
      </c>
      <c r="B42" s="15">
        <f>'[1]миграция  июнь '!O115</f>
        <v>11224</v>
      </c>
      <c r="C42" s="15">
        <f>'[1]миграция  июнь '!O117</f>
        <v>5855.2698681397005</v>
      </c>
      <c r="D42" s="10">
        <f>'[1]миграция  июнь '!Q115</f>
        <v>4350</v>
      </c>
      <c r="E42" s="10">
        <f t="shared" si="0"/>
        <v>38.756236635780475</v>
      </c>
      <c r="F42" s="10">
        <f>'[1]миграция  июнь '!R115</f>
        <v>6874</v>
      </c>
      <c r="G42" s="10">
        <f t="shared" si="1"/>
        <v>61.243763364219525</v>
      </c>
      <c r="H42" s="11"/>
    </row>
    <row r="43" spans="1:8" s="12" customFormat="1" ht="22.5" customHeight="1" x14ac:dyDescent="0.3">
      <c r="A43" s="9" t="s">
        <v>47</v>
      </c>
      <c r="B43" s="15">
        <f>'[1]миграция  июнь '!O118</f>
        <v>15788</v>
      </c>
      <c r="C43" s="15">
        <f>'[1]миграция  июнь '!O120</f>
        <v>5145.4689004307065</v>
      </c>
      <c r="D43" s="10">
        <f>'[1]миграция  июнь '!Q118</f>
        <v>4410</v>
      </c>
      <c r="E43" s="10">
        <f t="shared" si="0"/>
        <v>27.932607043324044</v>
      </c>
      <c r="F43" s="10">
        <f>'[1]миграция  июнь '!R118</f>
        <v>11378</v>
      </c>
      <c r="G43" s="10">
        <f t="shared" si="1"/>
        <v>72.06739295667596</v>
      </c>
      <c r="H43" s="11"/>
    </row>
    <row r="44" spans="1:8" ht="22.5" customHeight="1" x14ac:dyDescent="0.3">
      <c r="A44" s="9" t="s">
        <v>48</v>
      </c>
      <c r="B44" s="15">
        <f>'[1]миграция  июнь '!O121</f>
        <v>11838</v>
      </c>
      <c r="C44" s="15">
        <f>'[1]миграция  июнь '!O123</f>
        <v>5711.8061327927016</v>
      </c>
      <c r="D44" s="10">
        <f>'[1]миграция  июнь '!Q121</f>
        <v>4254</v>
      </c>
      <c r="E44" s="10">
        <f t="shared" si="0"/>
        <v>35.935124176381144</v>
      </c>
      <c r="F44" s="10">
        <f>'[1]миграция  июнь '!R121</f>
        <v>7584</v>
      </c>
      <c r="G44" s="10">
        <f t="shared" si="1"/>
        <v>64.064875823618848</v>
      </c>
      <c r="H44" s="6"/>
    </row>
    <row r="45" spans="1:8" s="12" customFormat="1" ht="22.5" customHeight="1" x14ac:dyDescent="0.3">
      <c r="A45" s="9" t="s">
        <v>49</v>
      </c>
      <c r="B45" s="15">
        <f>'[1]миграция  июнь '!O124</f>
        <v>40827</v>
      </c>
      <c r="C45" s="15">
        <f>'[1]миграция  июнь '!O126</f>
        <v>5145.1094618757197</v>
      </c>
      <c r="D45" s="10">
        <f>'[1]миграция  июнь '!Q124</f>
        <v>14683</v>
      </c>
      <c r="E45" s="10">
        <f t="shared" si="0"/>
        <v>35.963945428270506</v>
      </c>
      <c r="F45" s="10">
        <f>'[1]миграция  июнь '!R124</f>
        <v>26144</v>
      </c>
      <c r="G45" s="10">
        <f t="shared" si="1"/>
        <v>64.036054571729494</v>
      </c>
      <c r="H45" s="11"/>
    </row>
    <row r="46" spans="1:8" s="18" customFormat="1" ht="22.5" customHeight="1" x14ac:dyDescent="0.3">
      <c r="A46" s="9" t="s">
        <v>50</v>
      </c>
      <c r="B46" s="15">
        <f>'[1]миграция  июнь '!O127</f>
        <v>28796</v>
      </c>
      <c r="C46" s="15">
        <f>'[1]миграция  июнь '!O129</f>
        <v>5443.4602375329905</v>
      </c>
      <c r="D46" s="10">
        <f>'[1]миграция  июнь '!Q127</f>
        <v>6046</v>
      </c>
      <c r="E46" s="16">
        <f t="shared" si="0"/>
        <v>20.995971662730938</v>
      </c>
      <c r="F46" s="10">
        <f>'[1]миграция  июнь '!R127</f>
        <v>22750</v>
      </c>
      <c r="G46" s="16">
        <f t="shared" si="1"/>
        <v>79.004028337269062</v>
      </c>
      <c r="H46" s="17"/>
    </row>
    <row r="47" spans="1:8" ht="22.5" customHeight="1" x14ac:dyDescent="0.3">
      <c r="A47" s="9" t="s">
        <v>51</v>
      </c>
      <c r="B47" s="15">
        <f>'[1]миграция  июнь '!O130</f>
        <v>26738</v>
      </c>
      <c r="C47" s="15">
        <f>'[1]миграция  июнь '!O132</f>
        <v>5195.7284763258285</v>
      </c>
      <c r="D47" s="10">
        <f>'[1]миграция  июнь '!Q130</f>
        <v>10161</v>
      </c>
      <c r="E47" s="10">
        <f t="shared" si="0"/>
        <v>38.002094397486722</v>
      </c>
      <c r="F47" s="10">
        <f>'[1]миграция  июнь '!R130</f>
        <v>16577</v>
      </c>
      <c r="G47" s="10">
        <f t="shared" si="1"/>
        <v>61.997905602513285</v>
      </c>
      <c r="H47" s="6"/>
    </row>
    <row r="48" spans="1:8" s="12" customFormat="1" ht="22.5" customHeight="1" x14ac:dyDescent="0.3">
      <c r="A48" s="9" t="s">
        <v>52</v>
      </c>
      <c r="B48" s="15">
        <f>'[1]миграция  июнь '!O133</f>
        <v>4879</v>
      </c>
      <c r="C48" s="15">
        <f>'[1]миграция  июнь '!O135</f>
        <v>5947.0850584136097</v>
      </c>
      <c r="D48" s="10">
        <f>'[1]миграция  июнь '!Q133</f>
        <v>1170</v>
      </c>
      <c r="E48" s="10">
        <f t="shared" si="0"/>
        <v>23.980323836851813</v>
      </c>
      <c r="F48" s="10">
        <f>'[1]миграция  июнь '!R133</f>
        <v>3709</v>
      </c>
      <c r="G48" s="10">
        <f t="shared" si="1"/>
        <v>76.019676163148191</v>
      </c>
      <c r="H48" s="11"/>
    </row>
    <row r="49" spans="1:8" s="6" customFormat="1" ht="22.5" customHeight="1" x14ac:dyDescent="0.3">
      <c r="A49" s="7" t="s">
        <v>53</v>
      </c>
      <c r="B49" s="8">
        <f>SUM(B50:B54)</f>
        <v>61788</v>
      </c>
      <c r="C49" s="8">
        <f>'[1]миграция  июнь '!O138</f>
        <v>5278.3891208648929</v>
      </c>
      <c r="D49" s="8">
        <f>SUM(D50:D54)</f>
        <v>25710</v>
      </c>
      <c r="E49" s="8">
        <f t="shared" si="0"/>
        <v>41.61002136337153</v>
      </c>
      <c r="F49" s="8">
        <f>SUM(F50:F54)</f>
        <v>36078</v>
      </c>
      <c r="G49" s="8">
        <f t="shared" si="1"/>
        <v>58.38997863662847</v>
      </c>
    </row>
    <row r="50" spans="1:8" s="12" customFormat="1" ht="22.5" customHeight="1" x14ac:dyDescent="0.3">
      <c r="A50" s="9" t="s">
        <v>54</v>
      </c>
      <c r="B50" s="15">
        <f>'[1]миграция  июнь '!O139</f>
        <v>6434</v>
      </c>
      <c r="C50" s="15">
        <f>'[1]миграция  июнь '!O141</f>
        <v>5407.2424619210442</v>
      </c>
      <c r="D50" s="10">
        <f>'[1]миграция  июнь '!Q139</f>
        <v>1889</v>
      </c>
      <c r="E50" s="10">
        <f t="shared" si="0"/>
        <v>29.359651849549266</v>
      </c>
      <c r="F50" s="10">
        <f>'[1]миграция  июнь '!R139</f>
        <v>4545</v>
      </c>
      <c r="G50" s="10">
        <f t="shared" si="1"/>
        <v>70.640348150450734</v>
      </c>
      <c r="H50" s="11"/>
    </row>
    <row r="51" spans="1:8" s="18" customFormat="1" ht="22.5" customHeight="1" x14ac:dyDescent="0.3">
      <c r="A51" s="9" t="s">
        <v>55</v>
      </c>
      <c r="B51" s="15">
        <f>'[1]миграция  июнь '!O142</f>
        <v>2588</v>
      </c>
      <c r="C51" s="15">
        <f>'[1]миграция  июнь '!O144</f>
        <v>5658.9702472952085</v>
      </c>
      <c r="D51" s="10">
        <f>'[1]миграция  июнь '!Q142</f>
        <v>1028</v>
      </c>
      <c r="E51" s="10">
        <f t="shared" si="0"/>
        <v>39.721792890262755</v>
      </c>
      <c r="F51" s="10">
        <f>'[1]миграция  июнь '!R142</f>
        <v>1560</v>
      </c>
      <c r="G51" s="10">
        <f t="shared" si="1"/>
        <v>60.278207109737245</v>
      </c>
      <c r="H51" s="6"/>
    </row>
    <row r="52" spans="1:8" s="18" customFormat="1" ht="22.5" customHeight="1" x14ac:dyDescent="0.3">
      <c r="A52" s="9" t="s">
        <v>56</v>
      </c>
      <c r="B52" s="15">
        <f>'[1]миграция  июнь '!O145</f>
        <v>13618</v>
      </c>
      <c r="C52" s="15">
        <f>'[1]миграция  июнь '!O147</f>
        <v>5214.9626229989717</v>
      </c>
      <c r="D52" s="10">
        <f>'[1]миграция  июнь '!Q145</f>
        <v>4857</v>
      </c>
      <c r="E52" s="10">
        <f t="shared" si="0"/>
        <v>35.666030254075487</v>
      </c>
      <c r="F52" s="10">
        <f>'[1]миграция  июнь '!R145</f>
        <v>8761</v>
      </c>
      <c r="G52" s="10">
        <f t="shared" si="1"/>
        <v>64.33396974592452</v>
      </c>
      <c r="H52" s="17"/>
    </row>
    <row r="53" spans="1:8" ht="22.5" customHeight="1" x14ac:dyDescent="0.3">
      <c r="A53" s="9" t="s">
        <v>57</v>
      </c>
      <c r="B53" s="15">
        <f>'[1]миграция  июнь '!O148</f>
        <v>22437</v>
      </c>
      <c r="C53" s="15">
        <f>'[1]миграция  июнь '!O150</f>
        <v>5408.2064447118601</v>
      </c>
      <c r="D53" s="10">
        <f>'[1]миграция  июнь '!Q148</f>
        <v>9685</v>
      </c>
      <c r="E53" s="10">
        <f t="shared" si="0"/>
        <v>43.165307304898157</v>
      </c>
      <c r="F53" s="10">
        <f>'[1]миграция  июнь '!R148</f>
        <v>12752</v>
      </c>
      <c r="G53" s="10">
        <f t="shared" si="1"/>
        <v>56.834692695101843</v>
      </c>
      <c r="H53" s="6"/>
    </row>
    <row r="54" spans="1:8" s="12" customFormat="1" ht="22.5" customHeight="1" x14ac:dyDescent="0.3">
      <c r="A54" s="9" t="s">
        <v>58</v>
      </c>
      <c r="B54" s="15">
        <f>'[1]миграция  июнь '!O151</f>
        <v>16711</v>
      </c>
      <c r="C54" s="15">
        <f>'[1]миграция  июнь '!O153</f>
        <v>5047.2266770390761</v>
      </c>
      <c r="D54" s="10">
        <f>'[1]миграция  июнь '!Q151</f>
        <v>8251</v>
      </c>
      <c r="E54" s="10">
        <f t="shared" si="0"/>
        <v>49.374663395368316</v>
      </c>
      <c r="F54" s="10">
        <f>'[1]миграция  июнь '!R151</f>
        <v>8460</v>
      </c>
      <c r="G54" s="10">
        <f t="shared" si="1"/>
        <v>50.625336604631677</v>
      </c>
      <c r="H54" s="11"/>
    </row>
    <row r="55" spans="1:8" s="6" customFormat="1" ht="22.5" customHeight="1" x14ac:dyDescent="0.3">
      <c r="A55" s="8" t="s">
        <v>59</v>
      </c>
      <c r="B55" s="8">
        <f>SUM(B56:B67)</f>
        <v>130278</v>
      </c>
      <c r="C55" s="8">
        <f>'[1]миграция  июнь '!O156</f>
        <v>5321.7982545019113</v>
      </c>
      <c r="D55" s="8">
        <f>SUM(D56:D67)</f>
        <v>36888</v>
      </c>
      <c r="E55" s="8">
        <f t="shared" si="0"/>
        <v>28.314834430986046</v>
      </c>
      <c r="F55" s="8">
        <f>SUM(F56:F67)</f>
        <v>93390</v>
      </c>
      <c r="G55" s="8">
        <f t="shared" si="1"/>
        <v>71.685165569013947</v>
      </c>
    </row>
    <row r="56" spans="1:8" s="12" customFormat="1" ht="22.5" customHeight="1" x14ac:dyDescent="0.3">
      <c r="A56" s="15" t="s">
        <v>60</v>
      </c>
      <c r="B56" s="15">
        <f>'[1]миграция  июнь '!O157</f>
        <v>8567</v>
      </c>
      <c r="C56" s="15">
        <f>'[1]миграция  июнь '!O159</f>
        <v>5746.692190965332</v>
      </c>
      <c r="D56" s="10">
        <f>'[1]миграция  июнь '!Q157</f>
        <v>1585</v>
      </c>
      <c r="E56" s="10">
        <f t="shared" si="0"/>
        <v>18.501225633243841</v>
      </c>
      <c r="F56" s="10">
        <f>'[1]миграция  июнь '!R157</f>
        <v>6982</v>
      </c>
      <c r="G56" s="10">
        <f t="shared" si="1"/>
        <v>81.498774366756152</v>
      </c>
      <c r="H56" s="11"/>
    </row>
    <row r="57" spans="1:8" s="12" customFormat="1" ht="22.5" customHeight="1" x14ac:dyDescent="0.3">
      <c r="A57" s="15" t="s">
        <v>61</v>
      </c>
      <c r="B57" s="15">
        <f>'[1]миграция  июнь '!O160</f>
        <v>4458</v>
      </c>
      <c r="C57" s="15">
        <f>'[1]миграция  июнь '!O162</f>
        <v>5527.7346343651861</v>
      </c>
      <c r="D57" s="10">
        <f>'[1]миграция  июнь '!Q160</f>
        <v>954</v>
      </c>
      <c r="E57" s="10">
        <f t="shared" si="0"/>
        <v>21.399730820995963</v>
      </c>
      <c r="F57" s="10">
        <f>'[1]миграция  июнь '!R160</f>
        <v>3504</v>
      </c>
      <c r="G57" s="10">
        <f t="shared" si="1"/>
        <v>78.60026917900403</v>
      </c>
      <c r="H57" s="11"/>
    </row>
    <row r="58" spans="1:8" s="12" customFormat="1" ht="22.5" customHeight="1" x14ac:dyDescent="0.3">
      <c r="A58" s="15" t="s">
        <v>62</v>
      </c>
      <c r="B58" s="15">
        <f>'[1]миграция  июнь '!O163</f>
        <v>2970</v>
      </c>
      <c r="C58" s="15">
        <f>'[1]миграция  июнь '!O165</f>
        <v>6625.7744107744111</v>
      </c>
      <c r="D58" s="10">
        <f>'[1]миграция  июнь '!Q163</f>
        <v>233</v>
      </c>
      <c r="E58" s="10">
        <f t="shared" si="0"/>
        <v>7.8451178451178452</v>
      </c>
      <c r="F58" s="10">
        <f>'[1]миграция  июнь '!R163</f>
        <v>2737</v>
      </c>
      <c r="G58" s="10">
        <f t="shared" si="1"/>
        <v>92.154882154882159</v>
      </c>
      <c r="H58" s="11"/>
    </row>
    <row r="59" spans="1:8" s="12" customFormat="1" ht="22.5" customHeight="1" x14ac:dyDescent="0.3">
      <c r="A59" s="15" t="s">
        <v>63</v>
      </c>
      <c r="B59" s="15">
        <f>'[1]миграция  июнь '!O166</f>
        <v>3163</v>
      </c>
      <c r="C59" s="15">
        <f>'[1]миграция  июнь '!O168</f>
        <v>6089.6879544736012</v>
      </c>
      <c r="D59" s="10">
        <f>'[1]миграция  июнь '!Q166</f>
        <v>805</v>
      </c>
      <c r="E59" s="10">
        <f t="shared" si="0"/>
        <v>25.450521656655074</v>
      </c>
      <c r="F59" s="10">
        <f>'[1]миграция  июнь '!R166</f>
        <v>2358</v>
      </c>
      <c r="G59" s="10">
        <f t="shared" si="1"/>
        <v>74.549478343344916</v>
      </c>
      <c r="H59" s="11"/>
    </row>
    <row r="60" spans="1:8" s="12" customFormat="1" ht="22.5" customHeight="1" x14ac:dyDescent="0.3">
      <c r="A60" s="15" t="s">
        <v>64</v>
      </c>
      <c r="B60" s="15">
        <f>'[1]миграция  июнь '!O169</f>
        <v>12256</v>
      </c>
      <c r="C60" s="15">
        <f>'[1]миграция  июнь '!O171</f>
        <v>5153.4016808093993</v>
      </c>
      <c r="D60" s="10">
        <f>'[1]миграция  июнь '!Q169</f>
        <v>4543</v>
      </c>
      <c r="E60" s="10">
        <f t="shared" si="0"/>
        <v>37.067558746736289</v>
      </c>
      <c r="F60" s="10">
        <f>'[1]миграция  июнь '!R169</f>
        <v>7713</v>
      </c>
      <c r="G60" s="10">
        <f t="shared" si="1"/>
        <v>62.932441253263704</v>
      </c>
      <c r="H60" s="11"/>
    </row>
    <row r="61" spans="1:8" s="12" customFormat="1" ht="22.5" customHeight="1" x14ac:dyDescent="0.3">
      <c r="A61" s="15" t="s">
        <v>65</v>
      </c>
      <c r="B61" s="15">
        <f>'[1]миграция  июнь '!O172</f>
        <v>15783</v>
      </c>
      <c r="C61" s="15">
        <f>'[1]миграция  июнь '!O174</f>
        <v>5261.6389152886013</v>
      </c>
      <c r="D61" s="10">
        <f>'[1]миграция  июнь '!Q172</f>
        <v>6006</v>
      </c>
      <c r="E61" s="10">
        <f t="shared" si="0"/>
        <v>38.053601976810491</v>
      </c>
      <c r="F61" s="10">
        <f>'[1]миграция  июнь '!R172</f>
        <v>9777</v>
      </c>
      <c r="G61" s="10">
        <f t="shared" si="1"/>
        <v>61.946398023189509</v>
      </c>
      <c r="H61" s="11"/>
    </row>
    <row r="62" spans="1:8" ht="22.5" customHeight="1" x14ac:dyDescent="0.3">
      <c r="A62" s="15" t="s">
        <v>66</v>
      </c>
      <c r="B62" s="15">
        <f>'[1]миграция  июнь '!O175</f>
        <v>16921</v>
      </c>
      <c r="C62" s="15">
        <f>'[1]миграция  июнь '!O177</f>
        <v>5070.4351988653152</v>
      </c>
      <c r="D62" s="10">
        <f>'[1]миграция  июнь '!Q175</f>
        <v>5102</v>
      </c>
      <c r="E62" s="10">
        <f t="shared" si="0"/>
        <v>30.151882276461201</v>
      </c>
      <c r="F62" s="10">
        <f>'[1]миграция  июнь '!R175</f>
        <v>11819</v>
      </c>
      <c r="G62" s="10">
        <f t="shared" si="1"/>
        <v>69.848117723538792</v>
      </c>
      <c r="H62" s="6"/>
    </row>
    <row r="63" spans="1:8" s="12" customFormat="1" ht="22.5" customHeight="1" x14ac:dyDescent="0.3">
      <c r="A63" s="15" t="s">
        <v>67</v>
      </c>
      <c r="B63" s="15">
        <f>'[1]миграция  июнь '!O178</f>
        <v>15426</v>
      </c>
      <c r="C63" s="15">
        <f>'[1]миграция  июнь '!O180</f>
        <v>5177.1552573577073</v>
      </c>
      <c r="D63" s="10">
        <f>'[1]миграция  июнь '!Q178</f>
        <v>3600</v>
      </c>
      <c r="E63" s="10">
        <f t="shared" si="0"/>
        <v>23.337222870478413</v>
      </c>
      <c r="F63" s="10">
        <f>'[1]миграция  июнь '!R178</f>
        <v>11826</v>
      </c>
      <c r="G63" s="10">
        <f t="shared" si="1"/>
        <v>76.662777129521587</v>
      </c>
      <c r="H63" s="11"/>
    </row>
    <row r="64" spans="1:8" s="12" customFormat="1" ht="22.5" customHeight="1" x14ac:dyDescent="0.3">
      <c r="A64" s="15" t="s">
        <v>68</v>
      </c>
      <c r="B64" s="15">
        <f>'[1]миграция  июнь '!O181</f>
        <v>3584</v>
      </c>
      <c r="C64" s="15">
        <f>'[1]миграция  июнь '!O183</f>
        <v>5699.4486607142853</v>
      </c>
      <c r="D64" s="10">
        <f>'[1]миграция  июнь '!Q181</f>
        <v>898</v>
      </c>
      <c r="E64" s="10">
        <f t="shared" si="0"/>
        <v>25.055803571428569</v>
      </c>
      <c r="F64" s="10">
        <f>'[1]миграция  июнь '!R181</f>
        <v>2686</v>
      </c>
      <c r="G64" s="10">
        <f t="shared" si="1"/>
        <v>74.944196428571431</v>
      </c>
      <c r="H64" s="11"/>
    </row>
    <row r="65" spans="1:8" s="12" customFormat="1" ht="22.5" customHeight="1" x14ac:dyDescent="0.3">
      <c r="A65" s="15" t="s">
        <v>69</v>
      </c>
      <c r="B65" s="15">
        <f>'[1]миграция  июнь '!O184</f>
        <v>12375</v>
      </c>
      <c r="C65" s="15">
        <f>'[1]миграция  июнь '!O186</f>
        <v>5155.8362828282825</v>
      </c>
      <c r="D65" s="10">
        <f>'[1]миграция  июнь '!Q184</f>
        <v>3761</v>
      </c>
      <c r="E65" s="10">
        <f t="shared" si="0"/>
        <v>30.391919191919193</v>
      </c>
      <c r="F65" s="10">
        <f>'[1]миграция  июнь '!R184</f>
        <v>8614</v>
      </c>
      <c r="G65" s="10">
        <f t="shared" si="1"/>
        <v>69.608080808080814</v>
      </c>
      <c r="H65" s="11"/>
    </row>
    <row r="66" spans="1:8" s="12" customFormat="1" ht="22.5" customHeight="1" x14ac:dyDescent="0.3">
      <c r="A66" s="15" t="s">
        <v>70</v>
      </c>
      <c r="B66" s="15">
        <f>'[1]миграция  июнь '!O187</f>
        <v>31431</v>
      </c>
      <c r="C66" s="15">
        <f>'[1]миграция  июнь '!O189</f>
        <v>5232.3466323056855</v>
      </c>
      <c r="D66" s="10">
        <f>'[1]миграция  июнь '!Q187</f>
        <v>8095</v>
      </c>
      <c r="E66" s="10">
        <f t="shared" si="0"/>
        <v>25.754828036015397</v>
      </c>
      <c r="F66" s="10">
        <f>'[1]миграция  июнь '!R187</f>
        <v>23336</v>
      </c>
      <c r="G66" s="10">
        <f t="shared" si="1"/>
        <v>74.245171963984603</v>
      </c>
      <c r="H66" s="11"/>
    </row>
    <row r="67" spans="1:8" s="12" customFormat="1" ht="22.5" customHeight="1" x14ac:dyDescent="0.3">
      <c r="A67" s="15" t="s">
        <v>71</v>
      </c>
      <c r="B67" s="15">
        <f>'[1]миграция  июнь '!O190</f>
        <v>3344</v>
      </c>
      <c r="C67" s="15">
        <f>'[1]миграция  июнь '!O192</f>
        <v>5964.7407296650717</v>
      </c>
      <c r="D67" s="10">
        <f>'[1]миграция  июнь '!Q190</f>
        <v>1306</v>
      </c>
      <c r="E67" s="10">
        <f t="shared" si="0"/>
        <v>39.055023923444978</v>
      </c>
      <c r="F67" s="10">
        <f>'[1]миграция  июнь '!R190</f>
        <v>2038</v>
      </c>
      <c r="G67" s="10">
        <f t="shared" si="1"/>
        <v>60.944976076555022</v>
      </c>
      <c r="H67" s="11"/>
    </row>
    <row r="69" spans="1:8" ht="19.5" x14ac:dyDescent="0.3">
      <c r="A69" s="23"/>
      <c r="B69" s="23"/>
      <c r="C69" s="23"/>
      <c r="D69" s="19"/>
      <c r="E69" s="24"/>
      <c r="F69" s="24"/>
      <c r="G69" s="24"/>
    </row>
    <row r="70" spans="1:8" ht="23.25" x14ac:dyDescent="0.35">
      <c r="A70" s="25"/>
      <c r="B70" s="25"/>
      <c r="C70" s="25"/>
      <c r="D70" s="20"/>
      <c r="E70" s="26"/>
      <c r="F70" s="26"/>
      <c r="G70" s="26"/>
    </row>
  </sheetData>
  <autoFilter ref="A5:G67"/>
  <mergeCells count="12">
    <mergeCell ref="A69:C69"/>
    <mergeCell ref="E69:G69"/>
    <mergeCell ref="A70:C70"/>
    <mergeCell ref="E70:G70"/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19685039370078741" right="0.19685039370078741" top="3.937007874015748E-2" bottom="0" header="0.11811023622047245" footer="0.11811023622047245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июнь </vt:lpstr>
      <vt:lpstr>'почта-банк июнь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2023-12-25T09:00:19Z</dcterms:created>
  <dcterms:modified xsi:type="dcterms:W3CDTF">2023-12-25T09:12:57Z</dcterms:modified>
</cp:coreProperties>
</file>