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Сентябрь (2)" sheetId="1" r:id="rId1"/>
  </sheets>
  <externalReferences>
    <externalReference r:id="rId2"/>
  </externalReferences>
  <definedNames>
    <definedName name="_xlnm._FilterDatabase" localSheetId="0" hidden="1">'почта банк Сентябрь (2)'!$A$5:$K$67</definedName>
    <definedName name="Абыкаева" localSheetId="0">#REF!</definedName>
    <definedName name="Абыкаева">#REF!</definedName>
    <definedName name="_xlnm.Print_Area" localSheetId="0">'почта банк Сентябрь (2)'!$A$1:$G$67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F67" i="1" l="1"/>
  <c r="D67" i="1"/>
  <c r="E67" i="1" s="1"/>
  <c r="C67" i="1"/>
  <c r="B67" i="1"/>
  <c r="G67" i="1" s="1"/>
  <c r="F66" i="1"/>
  <c r="G66" i="1" s="1"/>
  <c r="D66" i="1"/>
  <c r="E66" i="1" s="1"/>
  <c r="C66" i="1"/>
  <c r="B66" i="1"/>
  <c r="G65" i="1"/>
  <c r="F65" i="1"/>
  <c r="D65" i="1"/>
  <c r="E65" i="1" s="1"/>
  <c r="C65" i="1"/>
  <c r="B65" i="1"/>
  <c r="F64" i="1"/>
  <c r="G64" i="1" s="1"/>
  <c r="D64" i="1"/>
  <c r="E64" i="1" s="1"/>
  <c r="C64" i="1"/>
  <c r="B64" i="1"/>
  <c r="G63" i="1"/>
  <c r="F63" i="1"/>
  <c r="D63" i="1"/>
  <c r="E63" i="1" s="1"/>
  <c r="C63" i="1"/>
  <c r="B63" i="1"/>
  <c r="F62" i="1"/>
  <c r="G62" i="1" s="1"/>
  <c r="D62" i="1"/>
  <c r="E62" i="1" s="1"/>
  <c r="C62" i="1"/>
  <c r="B62" i="1"/>
  <c r="G61" i="1"/>
  <c r="F61" i="1"/>
  <c r="D61" i="1"/>
  <c r="E61" i="1" s="1"/>
  <c r="C61" i="1"/>
  <c r="B61" i="1"/>
  <c r="F60" i="1"/>
  <c r="G60" i="1" s="1"/>
  <c r="D60" i="1"/>
  <c r="E60" i="1" s="1"/>
  <c r="C60" i="1"/>
  <c r="B60" i="1"/>
  <c r="G59" i="1"/>
  <c r="F59" i="1"/>
  <c r="D59" i="1"/>
  <c r="E59" i="1" s="1"/>
  <c r="C59" i="1"/>
  <c r="B59" i="1"/>
  <c r="F58" i="1"/>
  <c r="G58" i="1" s="1"/>
  <c r="D58" i="1"/>
  <c r="E58" i="1" s="1"/>
  <c r="C58" i="1"/>
  <c r="B58" i="1"/>
  <c r="G57" i="1"/>
  <c r="F57" i="1"/>
  <c r="D57" i="1"/>
  <c r="E57" i="1" s="1"/>
  <c r="C57" i="1"/>
  <c r="B57" i="1"/>
  <c r="F56" i="1"/>
  <c r="G56" i="1" s="1"/>
  <c r="D56" i="1"/>
  <c r="D55" i="1" s="1"/>
  <c r="C56" i="1"/>
  <c r="B56" i="1"/>
  <c r="C55" i="1"/>
  <c r="B55" i="1"/>
  <c r="F54" i="1"/>
  <c r="G54" i="1" s="1"/>
  <c r="D54" i="1"/>
  <c r="E54" i="1" s="1"/>
  <c r="C54" i="1"/>
  <c r="B54" i="1"/>
  <c r="F53" i="1"/>
  <c r="D53" i="1"/>
  <c r="E53" i="1" s="1"/>
  <c r="C53" i="1"/>
  <c r="B53" i="1"/>
  <c r="G53" i="1" s="1"/>
  <c r="F52" i="1"/>
  <c r="G52" i="1" s="1"/>
  <c r="D52" i="1"/>
  <c r="E52" i="1" s="1"/>
  <c r="C52" i="1"/>
  <c r="B52" i="1"/>
  <c r="F51" i="1"/>
  <c r="D51" i="1"/>
  <c r="E51" i="1" s="1"/>
  <c r="C51" i="1"/>
  <c r="B51" i="1"/>
  <c r="G51" i="1" s="1"/>
  <c r="F50" i="1"/>
  <c r="G50" i="1" s="1"/>
  <c r="D50" i="1"/>
  <c r="D49" i="1" s="1"/>
  <c r="C50" i="1"/>
  <c r="B50" i="1"/>
  <c r="C49" i="1"/>
  <c r="B49" i="1"/>
  <c r="F48" i="1"/>
  <c r="G48" i="1" s="1"/>
  <c r="D48" i="1"/>
  <c r="E48" i="1" s="1"/>
  <c r="C48" i="1"/>
  <c r="B48" i="1"/>
  <c r="F47" i="1"/>
  <c r="D47" i="1"/>
  <c r="E47" i="1" s="1"/>
  <c r="C47" i="1"/>
  <c r="B47" i="1"/>
  <c r="G47" i="1" s="1"/>
  <c r="F46" i="1"/>
  <c r="G46" i="1" s="1"/>
  <c r="D46" i="1"/>
  <c r="E46" i="1" s="1"/>
  <c r="C46" i="1"/>
  <c r="B46" i="1"/>
  <c r="F45" i="1"/>
  <c r="D45" i="1"/>
  <c r="E45" i="1" s="1"/>
  <c r="C45" i="1"/>
  <c r="B45" i="1"/>
  <c r="G45" i="1" s="1"/>
  <c r="F44" i="1"/>
  <c r="G44" i="1" s="1"/>
  <c r="D44" i="1"/>
  <c r="E44" i="1" s="1"/>
  <c r="C44" i="1"/>
  <c r="B44" i="1"/>
  <c r="F43" i="1"/>
  <c r="D43" i="1"/>
  <c r="E43" i="1" s="1"/>
  <c r="C43" i="1"/>
  <c r="B43" i="1"/>
  <c r="G43" i="1" s="1"/>
  <c r="F42" i="1"/>
  <c r="G42" i="1" s="1"/>
  <c r="D42" i="1"/>
  <c r="D41" i="1" s="1"/>
  <c r="C42" i="1"/>
  <c r="B42" i="1"/>
  <c r="C41" i="1"/>
  <c r="B41" i="1"/>
  <c r="F40" i="1"/>
  <c r="G40" i="1" s="1"/>
  <c r="D40" i="1"/>
  <c r="E40" i="1" s="1"/>
  <c r="C40" i="1"/>
  <c r="B40" i="1"/>
  <c r="F39" i="1"/>
  <c r="D39" i="1"/>
  <c r="E39" i="1" s="1"/>
  <c r="C39" i="1"/>
  <c r="B39" i="1"/>
  <c r="G39" i="1" s="1"/>
  <c r="F38" i="1"/>
  <c r="G38" i="1" s="1"/>
  <c r="E38" i="1"/>
  <c r="D38" i="1"/>
  <c r="C38" i="1"/>
  <c r="B38" i="1"/>
  <c r="F37" i="1"/>
  <c r="D37" i="1"/>
  <c r="E37" i="1" s="1"/>
  <c r="C37" i="1"/>
  <c r="B37" i="1"/>
  <c r="G37" i="1" s="1"/>
  <c r="F36" i="1"/>
  <c r="F35" i="1" s="1"/>
  <c r="G35" i="1" s="1"/>
  <c r="E36" i="1"/>
  <c r="D36" i="1"/>
  <c r="D35" i="1" s="1"/>
  <c r="C36" i="1"/>
  <c r="B36" i="1"/>
  <c r="C35" i="1"/>
  <c r="B35" i="1"/>
  <c r="F34" i="1"/>
  <c r="G34" i="1" s="1"/>
  <c r="E34" i="1"/>
  <c r="D34" i="1"/>
  <c r="C34" i="1"/>
  <c r="B34" i="1"/>
  <c r="F33" i="1"/>
  <c r="D33" i="1"/>
  <c r="E33" i="1" s="1"/>
  <c r="C33" i="1"/>
  <c r="B33" i="1"/>
  <c r="G33" i="1" s="1"/>
  <c r="F32" i="1"/>
  <c r="G32" i="1" s="1"/>
  <c r="E32" i="1"/>
  <c r="D32" i="1"/>
  <c r="C32" i="1"/>
  <c r="B32" i="1"/>
  <c r="F31" i="1"/>
  <c r="D31" i="1"/>
  <c r="E31" i="1" s="1"/>
  <c r="C31" i="1"/>
  <c r="B31" i="1"/>
  <c r="G31" i="1" s="1"/>
  <c r="F30" i="1"/>
  <c r="G30" i="1" s="1"/>
  <c r="E30" i="1"/>
  <c r="D30" i="1"/>
  <c r="C30" i="1"/>
  <c r="B30" i="1"/>
  <c r="F29" i="1"/>
  <c r="D29" i="1"/>
  <c r="E29" i="1" s="1"/>
  <c r="C29" i="1"/>
  <c r="B29" i="1"/>
  <c r="G29" i="1" s="1"/>
  <c r="F28" i="1"/>
  <c r="F27" i="1" s="1"/>
  <c r="G27" i="1" s="1"/>
  <c r="E28" i="1"/>
  <c r="D28" i="1"/>
  <c r="D27" i="1" s="1"/>
  <c r="C28" i="1"/>
  <c r="B28" i="1"/>
  <c r="C27" i="1"/>
  <c r="B27" i="1"/>
  <c r="F26" i="1"/>
  <c r="G26" i="1" s="1"/>
  <c r="E26" i="1"/>
  <c r="D26" i="1"/>
  <c r="C26" i="1"/>
  <c r="B26" i="1"/>
  <c r="F25" i="1"/>
  <c r="D25" i="1"/>
  <c r="E25" i="1" s="1"/>
  <c r="C25" i="1"/>
  <c r="B25" i="1"/>
  <c r="G25" i="1" s="1"/>
  <c r="F24" i="1"/>
  <c r="G24" i="1" s="1"/>
  <c r="D24" i="1"/>
  <c r="E24" i="1" s="1"/>
  <c r="C24" i="1"/>
  <c r="B24" i="1"/>
  <c r="F23" i="1"/>
  <c r="D23" i="1"/>
  <c r="E23" i="1" s="1"/>
  <c r="C23" i="1"/>
  <c r="B23" i="1"/>
  <c r="G23" i="1" s="1"/>
  <c r="F22" i="1"/>
  <c r="F21" i="1" s="1"/>
  <c r="G21" i="1" s="1"/>
  <c r="D22" i="1"/>
  <c r="E22" i="1" s="1"/>
  <c r="C22" i="1"/>
  <c r="B22" i="1"/>
  <c r="C21" i="1"/>
  <c r="B21" i="1"/>
  <c r="F20" i="1"/>
  <c r="G20" i="1" s="1"/>
  <c r="D20" i="1"/>
  <c r="E20" i="1" s="1"/>
  <c r="C20" i="1"/>
  <c r="B20" i="1"/>
  <c r="G19" i="1"/>
  <c r="F19" i="1"/>
  <c r="D19" i="1"/>
  <c r="E19" i="1" s="1"/>
  <c r="C19" i="1"/>
  <c r="B19" i="1"/>
  <c r="F18" i="1"/>
  <c r="G18" i="1" s="1"/>
  <c r="D18" i="1"/>
  <c r="E18" i="1" s="1"/>
  <c r="C18" i="1"/>
  <c r="B18" i="1"/>
  <c r="G17" i="1"/>
  <c r="F17" i="1"/>
  <c r="D17" i="1"/>
  <c r="E17" i="1" s="1"/>
  <c r="C17" i="1"/>
  <c r="B17" i="1"/>
  <c r="F16" i="1"/>
  <c r="G16" i="1" s="1"/>
  <c r="D16" i="1"/>
  <c r="C16" i="1"/>
  <c r="B16" i="1"/>
  <c r="G15" i="1"/>
  <c r="F15" i="1"/>
  <c r="D15" i="1"/>
  <c r="E15" i="1" s="1"/>
  <c r="C15" i="1"/>
  <c r="B15" i="1"/>
  <c r="F14" i="1"/>
  <c r="G14" i="1" s="1"/>
  <c r="D14" i="1"/>
  <c r="E14" i="1" s="1"/>
  <c r="C14" i="1"/>
  <c r="B14" i="1"/>
  <c r="G13" i="1"/>
  <c r="F13" i="1"/>
  <c r="D13" i="1"/>
  <c r="E13" i="1" s="1"/>
  <c r="C13" i="1"/>
  <c r="B13" i="1"/>
  <c r="B12" i="1" s="1"/>
  <c r="F12" i="1"/>
  <c r="G12" i="1" s="1"/>
  <c r="D12" i="1"/>
  <c r="E12" i="1" s="1"/>
  <c r="C12" i="1"/>
  <c r="G11" i="1"/>
  <c r="F11" i="1"/>
  <c r="D11" i="1"/>
  <c r="E11" i="1" s="1"/>
  <c r="C11" i="1"/>
  <c r="B11" i="1"/>
  <c r="F10" i="1"/>
  <c r="G10" i="1" s="1"/>
  <c r="D10" i="1"/>
  <c r="E10" i="1" s="1"/>
  <c r="C10" i="1"/>
  <c r="B10" i="1"/>
  <c r="G9" i="1"/>
  <c r="F9" i="1"/>
  <c r="D9" i="1"/>
  <c r="E9" i="1" s="1"/>
  <c r="C9" i="1"/>
  <c r="B9" i="1"/>
  <c r="F8" i="1"/>
  <c r="E8" i="1"/>
  <c r="D8" i="1"/>
  <c r="C8" i="1"/>
  <c r="B8" i="1"/>
  <c r="C7" i="1"/>
  <c r="B7" i="1"/>
  <c r="B6" i="1" s="1"/>
  <c r="C6" i="1"/>
  <c r="E27" i="1" l="1"/>
  <c r="E49" i="1"/>
  <c r="E55" i="1"/>
  <c r="E35" i="1"/>
  <c r="E41" i="1"/>
  <c r="E16" i="1"/>
  <c r="D7" i="1"/>
  <c r="D21" i="1"/>
  <c r="G28" i="1"/>
  <c r="G36" i="1"/>
  <c r="F7" i="1"/>
  <c r="G8" i="1"/>
  <c r="G22" i="1"/>
  <c r="F41" i="1"/>
  <c r="G41" i="1" s="1"/>
  <c r="F49" i="1"/>
  <c r="G49" i="1" s="1"/>
  <c r="F55" i="1"/>
  <c r="G55" i="1" s="1"/>
  <c r="E42" i="1"/>
  <c r="E50" i="1"/>
  <c r="E56" i="1"/>
  <c r="F6" i="1" l="1"/>
  <c r="G6" i="1" s="1"/>
  <c r="G7" i="1"/>
  <c r="D6" i="1"/>
  <c r="E7" i="1"/>
  <c r="E21" i="1"/>
  <c r="E6" i="1" l="1"/>
</calcChain>
</file>

<file path=xl/sharedStrings.xml><?xml version="1.0" encoding="utf-8"?>
<sst xmlns="http://schemas.openxmlformats.org/spreadsheetml/2006/main" count="74" uniqueCount="72">
  <si>
    <t>Предварительные сведения о количестве получателей пенсии по Республике</t>
  </si>
  <si>
    <t xml:space="preserve"> по состоянию на 01.10.2021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</si>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</sst>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00"/>
    <numFmt numFmtId="166" formatCode="_(* #,##0.00_);_(* \(#,##0.00\);_(* &quot;-&quot;??_);_(@_)"/>
    <numFmt numFmtId="167" formatCode="_-* #,##0.00\ _с_о_м_-;\-* #,##0.00\ _с_о_м_-;_-* &quot;-&quot;??\ _с_о_м_-;_-@_-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164" fontId="3" fillId="2" borderId="1" xfId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/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/>
    <xf numFmtId="3" fontId="6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/>
    <xf numFmtId="3" fontId="7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/>
    <xf numFmtId="3" fontId="4" fillId="2" borderId="0" xfId="0" applyNumberFormat="1" applyFont="1" applyFill="1" applyBorder="1" applyAlignment="1"/>
    <xf numFmtId="3" fontId="3" fillId="3" borderId="0" xfId="0" applyNumberFormat="1" applyFont="1" applyFill="1" applyBorder="1"/>
    <xf numFmtId="165" fontId="3" fillId="3" borderId="0" xfId="0" applyNumberFormat="1" applyFont="1" applyFill="1" applyBorder="1"/>
    <xf numFmtId="3" fontId="3" fillId="2" borderId="0" xfId="0" applyNumberFormat="1" applyFont="1" applyFill="1" applyBorder="1"/>
  </cellXfs>
  <cellStyles count="66">
    <cellStyle name="Normal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3 2 2" xfId="10"/>
    <cellStyle name="Обычный 3 3" xfId="11"/>
    <cellStyle name="Обычный 3 3 2" xfId="12"/>
    <cellStyle name="Обычный 3 3 3" xfId="13"/>
    <cellStyle name="Обычный 3 3 4" xfId="14"/>
    <cellStyle name="Обычный 3 3 5" xfId="15"/>
    <cellStyle name="Обычный 3 4" xfId="16"/>
    <cellStyle name="Обычный 4" xfId="17"/>
    <cellStyle name="Процентный 2" xfId="18"/>
    <cellStyle name="Финансовый 2" xfId="19"/>
    <cellStyle name="Финансовый 2 2" xfId="20"/>
    <cellStyle name="Финансовый 2 2 2" xfId="21"/>
    <cellStyle name="Финансовый 2 3" xfId="22"/>
    <cellStyle name="Финансовый 2 3 2" xfId="23"/>
    <cellStyle name="Финансовый 2 3 2 2" xfId="24"/>
    <cellStyle name="Финансовый 2 3 2 3" xfId="25"/>
    <cellStyle name="Финансовый 2 3 2 3 2" xfId="26"/>
    <cellStyle name="Финансовый 2 3 2 3 2 2" xfId="27"/>
    <cellStyle name="Финансовый 2 3 2 3 2 2 2" xfId="28"/>
    <cellStyle name="Финансовый 2 3 2 3 2 2 2 2" xfId="29"/>
    <cellStyle name="Финансовый 2 3 2 3 2 2 2 2 2" xfId="30"/>
    <cellStyle name="Финансовый 2 3 2 3 2 2 2 2 2 2" xfId="31"/>
    <cellStyle name="Финансовый 2 3 2 3 2 2 2 2 2 2 2" xfId="32"/>
    <cellStyle name="Финансовый 2 3 2 3 2 2 2 2 2 2 2 2" xfId="33"/>
    <cellStyle name="Финансовый 2 3 2 3 2 2 2 2 2 2 2 3" xfId="34"/>
    <cellStyle name="Финансовый 2 3 2 3 2 2 2 2 2 2 2 3 2" xfId="35"/>
    <cellStyle name="Финансовый 2 3 2 3 2 2 2 2 2 2 2 3 2 2" xfId="36"/>
    <cellStyle name="Финансовый 2 3 2 3 2 2 3" xfId="37"/>
    <cellStyle name="Финансовый 2 3 2 3 2 2 3 2" xfId="38"/>
    <cellStyle name="Финансовый 2 3 2 3 2 2 3 2 2" xfId="39"/>
    <cellStyle name="Финансовый 2 3 2 3 2 2 3 2 2 2" xfId="40"/>
    <cellStyle name="Финансовый 2 3 2 3 2 2 3 2 2 2 2" xfId="41"/>
    <cellStyle name="Финансовый 2 3 2 3 2 2 3 2 2 2 3" xfId="42"/>
    <cellStyle name="Финансовый 2 3 2 3 2 2 4" xfId="43"/>
    <cellStyle name="Финансовый 2 3 2 3 2 2 4 2" xfId="44"/>
    <cellStyle name="Финансовый 2 3 2 3 2 2 4 2 2" xfId="45"/>
    <cellStyle name="Финансовый 2 3 2 3 2 2 4 2 2 2" xfId="46"/>
    <cellStyle name="Финансовый 2 3 2 3 2 2 4 2 2 2 2" xfId="47"/>
    <cellStyle name="Финансовый 2 3 2 3 2 2 4 2 2 2 2 2" xfId="48"/>
    <cellStyle name="Финансовый 2 3 2 3 3" xfId="49"/>
    <cellStyle name="Финансовый 2 3 2 3 3 2" xfId="50"/>
    <cellStyle name="Финансовый 2 3 3" xfId="51"/>
    <cellStyle name="Финансовый 2 3 3 2" xfId="52"/>
    <cellStyle name="Финансовый 2 3 3 2 2" xfId="53"/>
    <cellStyle name="Финансовый 2 3 4" xfId="54"/>
    <cellStyle name="Финансовый 2 4" xfId="55"/>
    <cellStyle name="Финансовый 2 5" xfId="56"/>
    <cellStyle name="Финансовый 3" xfId="57"/>
    <cellStyle name="Финансовый 3 2" xfId="58"/>
    <cellStyle name="Финансовый 4" xfId="59"/>
    <cellStyle name="Финансовый 5" xfId="1"/>
    <cellStyle name="Финансовый 5 2" xfId="60"/>
    <cellStyle name="Финансовый 5 3" xfId="61"/>
    <cellStyle name="Финансовый 5 4" xfId="62"/>
    <cellStyle name="Финансовый 5 5" xfId="63"/>
    <cellStyle name="Финансовый 6" xfId="64"/>
    <cellStyle name="Финансовый 7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1/&#1052;&#1048;&#1043;&#1056;&#1040;&#1062;&#1048;&#1071;%202021%20&#1075;&#1086;&#1076;&#1086;&#1074;&#1086;&#1081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грация ноябрь"/>
      <sheetName val="новые НОЯБРЬ"/>
      <sheetName val="почта банк НОЯБРЬ"/>
      <sheetName val="миграция ДЕКАБРЬ"/>
      <sheetName val="новые ДЕКАБРЬ"/>
      <sheetName val="почта банк ДЕКАБРЬ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"/>
      <sheetName val="миграция I-КВ.2021 "/>
      <sheetName val="новые назначенные I-кв. 2021"/>
      <sheetName val="миграция II-КВ.2021  (2)"/>
      <sheetName val="новые назначенные II-кв. 202 (2"/>
      <sheetName val="миграция  июль"/>
      <sheetName val="новые июль"/>
      <sheetName val="почта-банк июль"/>
      <sheetName val="данные мигр. нов и умер"/>
      <sheetName val="миграция  август (2)"/>
      <sheetName val="новые август (2)"/>
      <sheetName val="почта-банк август (2)"/>
      <sheetName val="Почта-Банк Август (Nurs)"/>
      <sheetName val="миграция Сентябрь (Nurs)"/>
      <sheetName val="почта банк Сентябрь (2)"/>
      <sheetName val="новые Сентябрь (2)"/>
      <sheetName val="свод октябрь(NURS)"/>
      <sheetName val="почта-банк октябрь 2021 г."/>
      <sheetName val="новые октябрь 2021 г."/>
      <sheetName val="миграция  ноябрь"/>
      <sheetName val="новые ноябрь (2)"/>
      <sheetName val="почта-банк ноябрь"/>
      <sheetName val="миграция  декабрь"/>
      <sheetName val="почта-банк декабрь 2021"/>
      <sheetName val="новые декабрь 20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">
          <cell r="O7">
            <v>5730.9891684599525</v>
          </cell>
        </row>
        <row r="10">
          <cell r="O10">
            <v>7658.5405451140541</v>
          </cell>
        </row>
        <row r="11">
          <cell r="O11">
            <v>18414</v>
          </cell>
          <cell r="Q11">
            <v>8171</v>
          </cell>
          <cell r="R11">
            <v>10192</v>
          </cell>
        </row>
        <row r="13">
          <cell r="O13">
            <v>7802.9706201802974</v>
          </cell>
        </row>
        <row r="14">
          <cell r="O14">
            <v>23122</v>
          </cell>
          <cell r="Q14">
            <v>10301</v>
          </cell>
          <cell r="R14">
            <v>12821</v>
          </cell>
        </row>
        <row r="16">
          <cell r="O16">
            <v>7632.4474526425047</v>
          </cell>
        </row>
        <row r="17">
          <cell r="O17">
            <v>22480</v>
          </cell>
          <cell r="Q17">
            <v>11922</v>
          </cell>
          <cell r="R17">
            <v>10558</v>
          </cell>
        </row>
        <row r="19">
          <cell r="O19">
            <v>7216.7821174377223</v>
          </cell>
        </row>
        <row r="20">
          <cell r="O20">
            <v>24626</v>
          </cell>
          <cell r="Q20">
            <v>12535</v>
          </cell>
          <cell r="R20">
            <v>12091</v>
          </cell>
        </row>
        <row r="22">
          <cell r="O22">
            <v>7978.3049622350363</v>
          </cell>
        </row>
        <row r="25">
          <cell r="O25">
            <v>5653.4241020434065</v>
          </cell>
        </row>
        <row r="26">
          <cell r="O26">
            <v>18049</v>
          </cell>
          <cell r="Q26">
            <v>8454</v>
          </cell>
          <cell r="R26">
            <v>9595</v>
          </cell>
        </row>
        <row r="28">
          <cell r="O28">
            <v>5827.9156185938282</v>
          </cell>
        </row>
        <row r="29">
          <cell r="O29">
            <v>14886</v>
          </cell>
          <cell r="Q29">
            <v>7340</v>
          </cell>
          <cell r="R29">
            <v>7546</v>
          </cell>
        </row>
        <row r="31">
          <cell r="O31">
            <v>5969.7095257288729</v>
          </cell>
        </row>
        <row r="32">
          <cell r="O32">
            <v>17093</v>
          </cell>
          <cell r="Q32">
            <v>6173</v>
          </cell>
          <cell r="R32">
            <v>10920</v>
          </cell>
        </row>
        <row r="34">
          <cell r="O34">
            <v>5600.0421225062892</v>
          </cell>
        </row>
        <row r="35">
          <cell r="O35">
            <v>8303</v>
          </cell>
          <cell r="Q35">
            <v>884</v>
          </cell>
          <cell r="R35">
            <v>7419</v>
          </cell>
        </row>
        <row r="37">
          <cell r="O37">
            <v>5716.2625557027577</v>
          </cell>
        </row>
        <row r="38">
          <cell r="O38">
            <v>11756</v>
          </cell>
          <cell r="Q38">
            <v>3908</v>
          </cell>
          <cell r="R38">
            <v>7848</v>
          </cell>
        </row>
        <row r="40">
          <cell r="O40">
            <v>5436.4178291936032</v>
          </cell>
        </row>
        <row r="41">
          <cell r="O41">
            <v>6027</v>
          </cell>
          <cell r="Q41">
            <v>2400</v>
          </cell>
          <cell r="R41">
            <v>3627</v>
          </cell>
        </row>
        <row r="43">
          <cell r="O43">
            <v>5418.666666666667</v>
          </cell>
        </row>
        <row r="44">
          <cell r="O44">
            <v>20210</v>
          </cell>
          <cell r="Q44">
            <v>8466</v>
          </cell>
          <cell r="R44">
            <v>11744</v>
          </cell>
        </row>
        <row r="46">
          <cell r="O46">
            <v>5584.0214745175654</v>
          </cell>
        </row>
        <row r="47">
          <cell r="O47">
            <v>13982</v>
          </cell>
          <cell r="Q47">
            <v>2885</v>
          </cell>
          <cell r="R47">
            <v>11097</v>
          </cell>
        </row>
        <row r="49">
          <cell r="O49">
            <v>5503.3543126877412</v>
          </cell>
        </row>
        <row r="52">
          <cell r="O52">
            <v>6158.9008654009313</v>
          </cell>
        </row>
        <row r="53">
          <cell r="O53">
            <v>17482</v>
          </cell>
          <cell r="Q53">
            <v>3705</v>
          </cell>
          <cell r="R53">
            <v>13777</v>
          </cell>
        </row>
        <row r="55">
          <cell r="O55">
            <v>6520.4695114975402</v>
          </cell>
        </row>
        <row r="56">
          <cell r="O56">
            <v>11102</v>
          </cell>
          <cell r="Q56">
            <v>2216</v>
          </cell>
          <cell r="R56">
            <v>8886</v>
          </cell>
        </row>
        <row r="58">
          <cell r="O58">
            <v>6270.1889749594666</v>
          </cell>
        </row>
        <row r="59">
          <cell r="O59">
            <v>5777</v>
          </cell>
          <cell r="Q59">
            <v>1496</v>
          </cell>
          <cell r="R59">
            <v>4288</v>
          </cell>
        </row>
        <row r="61">
          <cell r="O61">
            <v>6015.4536956898046</v>
          </cell>
        </row>
        <row r="62">
          <cell r="O62">
            <v>7965</v>
          </cell>
          <cell r="Q62">
            <v>2249</v>
          </cell>
          <cell r="R62">
            <v>5716</v>
          </cell>
        </row>
        <row r="64">
          <cell r="O64">
            <v>5841.4818581293157</v>
          </cell>
        </row>
        <row r="65">
          <cell r="O65">
            <v>10713</v>
          </cell>
          <cell r="Q65">
            <v>1847</v>
          </cell>
          <cell r="R65">
            <v>8866</v>
          </cell>
        </row>
        <row r="67">
          <cell r="O67">
            <v>5766.8979744235976</v>
          </cell>
        </row>
        <row r="70">
          <cell r="O70">
            <v>5522.9278096064381</v>
          </cell>
        </row>
        <row r="71">
          <cell r="O71">
            <v>8248</v>
          </cell>
          <cell r="Q71">
            <v>1720</v>
          </cell>
          <cell r="R71">
            <v>6528</v>
          </cell>
        </row>
        <row r="73">
          <cell r="O73">
            <v>6306.0785645004853</v>
          </cell>
        </row>
        <row r="74">
          <cell r="O74">
            <v>6135</v>
          </cell>
          <cell r="Q74">
            <v>503</v>
          </cell>
          <cell r="R74">
            <v>5632</v>
          </cell>
        </row>
        <row r="76">
          <cell r="O76">
            <v>5632.7942950285251</v>
          </cell>
        </row>
        <row r="77">
          <cell r="O77">
            <v>9890</v>
          </cell>
          <cell r="Q77">
            <v>2772</v>
          </cell>
          <cell r="R77">
            <v>7118</v>
          </cell>
        </row>
        <row r="79">
          <cell r="O79">
            <v>5405.4990899898885</v>
          </cell>
        </row>
        <row r="80">
          <cell r="O80">
            <v>12479</v>
          </cell>
          <cell r="Q80">
            <v>3122</v>
          </cell>
          <cell r="R80">
            <v>9357</v>
          </cell>
        </row>
        <row r="82">
          <cell r="O82">
            <v>5501.2100328551969</v>
          </cell>
        </row>
        <row r="83">
          <cell r="O83">
            <v>12300</v>
          </cell>
          <cell r="Q83">
            <v>4405</v>
          </cell>
          <cell r="R83">
            <v>7895</v>
          </cell>
        </row>
        <row r="85">
          <cell r="O85">
            <v>5309.713739837398</v>
          </cell>
        </row>
        <row r="86">
          <cell r="O86">
            <v>9119</v>
          </cell>
          <cell r="Q86">
            <v>2938</v>
          </cell>
          <cell r="R86">
            <v>6181</v>
          </cell>
        </row>
        <row r="88">
          <cell r="O88">
            <v>5508.514420440838</v>
          </cell>
        </row>
        <row r="89">
          <cell r="O89">
            <v>8680</v>
          </cell>
          <cell r="Q89">
            <v>3090</v>
          </cell>
          <cell r="R89">
            <v>5590</v>
          </cell>
        </row>
        <row r="91">
          <cell r="O91">
            <v>5183.3997695852531</v>
          </cell>
        </row>
        <row r="94">
          <cell r="O94">
            <v>5284.5990659808776</v>
          </cell>
        </row>
        <row r="95">
          <cell r="O95">
            <v>6905</v>
          </cell>
          <cell r="Q95">
            <v>1323</v>
          </cell>
          <cell r="R95">
            <v>5582</v>
          </cell>
        </row>
        <row r="97">
          <cell r="O97">
            <v>5345.5055756698048</v>
          </cell>
        </row>
        <row r="98">
          <cell r="O98">
            <v>7950</v>
          </cell>
          <cell r="Q98">
            <v>1678</v>
          </cell>
          <cell r="R98">
            <v>6272</v>
          </cell>
        </row>
        <row r="100">
          <cell r="O100">
            <v>5113.334465408805</v>
          </cell>
        </row>
        <row r="101">
          <cell r="O101">
            <v>3765</v>
          </cell>
          <cell r="Q101">
            <v>986</v>
          </cell>
          <cell r="R101">
            <v>2779</v>
          </cell>
        </row>
        <row r="103">
          <cell r="O103">
            <v>5198.7399734395749</v>
          </cell>
        </row>
        <row r="104">
          <cell r="O104">
            <v>13071</v>
          </cell>
          <cell r="Q104">
            <v>1879</v>
          </cell>
          <cell r="R104">
            <v>11192</v>
          </cell>
        </row>
        <row r="106">
          <cell r="O106">
            <v>5381.3210924948362</v>
          </cell>
        </row>
        <row r="107">
          <cell r="O107">
            <v>26068</v>
          </cell>
          <cell r="Q107">
            <v>10125</v>
          </cell>
          <cell r="R107">
            <v>15943</v>
          </cell>
        </row>
        <row r="109">
          <cell r="O109">
            <v>5578.155439619457</v>
          </cell>
        </row>
        <row r="112">
          <cell r="O112">
            <v>5295.5494279159948</v>
          </cell>
        </row>
        <row r="113">
          <cell r="O113">
            <v>11215</v>
          </cell>
          <cell r="Q113">
            <v>4209</v>
          </cell>
          <cell r="R113">
            <v>7050</v>
          </cell>
        </row>
        <row r="115">
          <cell r="O115">
            <v>5863.848238965671</v>
          </cell>
        </row>
        <row r="116">
          <cell r="O116">
            <v>15766</v>
          </cell>
          <cell r="Q116">
            <v>4197</v>
          </cell>
          <cell r="R116">
            <v>11569</v>
          </cell>
        </row>
        <row r="118">
          <cell r="O118">
            <v>5055.3680071038943</v>
          </cell>
        </row>
        <row r="119">
          <cell r="O119">
            <v>11859</v>
          </cell>
          <cell r="Q119">
            <v>3944</v>
          </cell>
          <cell r="R119">
            <v>7915</v>
          </cell>
        </row>
        <row r="121">
          <cell r="O121">
            <v>5667.0169491525421</v>
          </cell>
        </row>
        <row r="122">
          <cell r="O122">
            <v>41344</v>
          </cell>
          <cell r="Q122">
            <v>13726</v>
          </cell>
          <cell r="R122">
            <v>27618</v>
          </cell>
        </row>
        <row r="124">
          <cell r="O124">
            <v>5080.0918633900928</v>
          </cell>
        </row>
        <row r="125">
          <cell r="O125">
            <v>28861</v>
          </cell>
          <cell r="Q125">
            <v>5975</v>
          </cell>
          <cell r="R125">
            <v>22886</v>
          </cell>
        </row>
        <row r="127">
          <cell r="O127">
            <v>5387.2697411732097</v>
          </cell>
        </row>
        <row r="128">
          <cell r="O128">
            <v>26830</v>
          </cell>
          <cell r="Q128">
            <v>10150</v>
          </cell>
          <cell r="R128">
            <v>16680</v>
          </cell>
        </row>
        <row r="130">
          <cell r="O130">
            <v>5158.0587774878868</v>
          </cell>
        </row>
        <row r="131">
          <cell r="O131">
            <v>4926</v>
          </cell>
          <cell r="Q131">
            <v>1091</v>
          </cell>
          <cell r="R131">
            <v>3835</v>
          </cell>
        </row>
        <row r="133">
          <cell r="O133">
            <v>5895.9569630531869</v>
          </cell>
        </row>
        <row r="136">
          <cell r="O136">
            <v>5217.2738125884925</v>
          </cell>
        </row>
        <row r="137">
          <cell r="O137">
            <v>6477</v>
          </cell>
          <cell r="Q137">
            <v>1836</v>
          </cell>
          <cell r="R137">
            <v>4641</v>
          </cell>
        </row>
        <row r="139">
          <cell r="O139">
            <v>5346.9085996603362</v>
          </cell>
        </row>
        <row r="140">
          <cell r="O140">
            <v>2616</v>
          </cell>
          <cell r="Q140">
            <v>975</v>
          </cell>
          <cell r="R140">
            <v>1641</v>
          </cell>
        </row>
        <row r="142">
          <cell r="O142">
            <v>5581.2392966360858</v>
          </cell>
        </row>
        <row r="143">
          <cell r="O143">
            <v>13691</v>
          </cell>
          <cell r="Q143">
            <v>4574</v>
          </cell>
          <cell r="R143">
            <v>9117</v>
          </cell>
        </row>
        <row r="145">
          <cell r="O145">
            <v>5153.9113286100355</v>
          </cell>
        </row>
        <row r="146">
          <cell r="O146">
            <v>22483</v>
          </cell>
          <cell r="Q146">
            <v>9406</v>
          </cell>
          <cell r="R146">
            <v>13077</v>
          </cell>
        </row>
        <row r="148">
          <cell r="O148">
            <v>5348.2241693724145</v>
          </cell>
        </row>
        <row r="149">
          <cell r="O149">
            <v>16885</v>
          </cell>
          <cell r="Q149">
            <v>9054</v>
          </cell>
          <cell r="R149">
            <v>7831</v>
          </cell>
        </row>
        <row r="151">
          <cell r="O151">
            <v>4988.168729641694</v>
          </cell>
        </row>
        <row r="154">
          <cell r="O154">
            <v>5273.3580295158845</v>
          </cell>
        </row>
        <row r="155">
          <cell r="O155">
            <v>8624</v>
          </cell>
          <cell r="Q155">
            <v>1516</v>
          </cell>
          <cell r="R155">
            <v>7108</v>
          </cell>
        </row>
        <row r="157">
          <cell r="O157">
            <v>5662.1159554730984</v>
          </cell>
        </row>
        <row r="158">
          <cell r="O158">
            <v>4462</v>
          </cell>
          <cell r="Q158">
            <v>900</v>
          </cell>
          <cell r="R158">
            <v>3562</v>
          </cell>
        </row>
        <row r="160">
          <cell r="O160">
            <v>5557.9264903630656</v>
          </cell>
        </row>
        <row r="161">
          <cell r="O161">
            <v>3001</v>
          </cell>
          <cell r="Q161">
            <v>224</v>
          </cell>
          <cell r="R161">
            <v>2777</v>
          </cell>
        </row>
        <row r="163">
          <cell r="O163">
            <v>6580.1416194601798</v>
          </cell>
        </row>
        <row r="164">
          <cell r="O164">
            <v>3178</v>
          </cell>
          <cell r="Q164">
            <v>754</v>
          </cell>
          <cell r="R164">
            <v>2424</v>
          </cell>
        </row>
        <row r="166">
          <cell r="O166">
            <v>6018.2498426683451</v>
          </cell>
        </row>
        <row r="167">
          <cell r="O167">
            <v>12338</v>
          </cell>
          <cell r="Q167">
            <v>4335</v>
          </cell>
          <cell r="R167">
            <v>8003</v>
          </cell>
        </row>
        <row r="169">
          <cell r="O169">
            <v>5107.7349651483219</v>
          </cell>
        </row>
        <row r="170">
          <cell r="O170">
            <v>15893</v>
          </cell>
          <cell r="Q170">
            <v>5856</v>
          </cell>
          <cell r="R170">
            <v>10037</v>
          </cell>
        </row>
        <row r="172">
          <cell r="O172">
            <v>5203.5917699616184</v>
          </cell>
        </row>
        <row r="173">
          <cell r="O173">
            <v>17178</v>
          </cell>
          <cell r="Q173">
            <v>4932</v>
          </cell>
          <cell r="R173">
            <v>12246</v>
          </cell>
        </row>
        <row r="175">
          <cell r="O175">
            <v>4987.1709745022699</v>
          </cell>
        </row>
        <row r="176">
          <cell r="O176">
            <v>15571</v>
          </cell>
          <cell r="Q176">
            <v>3413</v>
          </cell>
          <cell r="R176">
            <v>12158</v>
          </cell>
        </row>
        <row r="178">
          <cell r="O178">
            <v>5113.4605356110715</v>
          </cell>
        </row>
        <row r="179">
          <cell r="O179">
            <v>3597</v>
          </cell>
          <cell r="Q179">
            <v>848</v>
          </cell>
          <cell r="R179">
            <v>2749</v>
          </cell>
        </row>
        <row r="181">
          <cell r="O181">
            <v>5658.878787878788</v>
          </cell>
        </row>
        <row r="182">
          <cell r="O182">
            <v>12403</v>
          </cell>
          <cell r="Q182">
            <v>3577</v>
          </cell>
          <cell r="R182">
            <v>8826</v>
          </cell>
        </row>
        <row r="184">
          <cell r="O184">
            <v>5119.7252277674752</v>
          </cell>
        </row>
        <row r="185">
          <cell r="O185">
            <v>30891</v>
          </cell>
          <cell r="Q185">
            <v>7598</v>
          </cell>
          <cell r="R185">
            <v>23293</v>
          </cell>
        </row>
        <row r="187">
          <cell r="O187">
            <v>5208.5752808261304</v>
          </cell>
        </row>
        <row r="188">
          <cell r="O188">
            <v>3370</v>
          </cell>
          <cell r="Q188">
            <v>1235</v>
          </cell>
          <cell r="R188">
            <v>2135</v>
          </cell>
        </row>
        <row r="190">
          <cell r="O190">
            <v>5916.3296735905042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C8" sqref="C8"/>
      <selection pane="topRight" activeCell="C8" sqref="C8"/>
      <selection pane="bottomLeft" activeCell="C8" sqref="C8"/>
      <selection pane="bottomRight" activeCell="I1" sqref="I1:N1048576"/>
    </sheetView>
  </sheetViews>
  <sheetFormatPr defaultColWidth="8.85546875" defaultRowHeight="18.75" x14ac:dyDescent="0.3"/>
  <cols>
    <col min="1" max="1" width="32.5703125" style="23" bestFit="1" customWidth="1"/>
    <col min="2" max="4" width="19.42578125" style="6" customWidth="1"/>
    <col min="5" max="5" width="14.85546875" style="6" customWidth="1"/>
    <col min="6" max="6" width="16.85546875" style="6" customWidth="1"/>
    <col min="7" max="7" width="16.28515625" style="6" customWidth="1"/>
    <col min="8" max="8" width="22.7109375" style="2" hidden="1" customWidth="1"/>
    <col min="9" max="9" width="20" style="27" bestFit="1" customWidth="1"/>
    <col min="10" max="10" width="18.42578125" style="27" bestFit="1" customWidth="1"/>
    <col min="11" max="11" width="16.42578125" style="27" bestFit="1" customWidth="1"/>
    <col min="12" max="14" width="8.85546875" style="27"/>
    <col min="15" max="16384" width="8.85546875" style="2"/>
  </cols>
  <sheetData>
    <row r="1" spans="1:14" x14ac:dyDescent="0.3">
      <c r="A1" s="1" t="s">
        <v>0</v>
      </c>
      <c r="B1" s="1"/>
      <c r="C1" s="1"/>
      <c r="D1" s="1"/>
      <c r="E1" s="1"/>
      <c r="F1" s="1"/>
      <c r="G1" s="1"/>
    </row>
    <row r="2" spans="1:14" x14ac:dyDescent="0.3">
      <c r="A2" s="1" t="s">
        <v>1</v>
      </c>
      <c r="B2" s="1"/>
      <c r="C2" s="1"/>
      <c r="D2" s="1"/>
      <c r="E2" s="1"/>
      <c r="F2" s="1"/>
      <c r="G2" s="1"/>
    </row>
    <row r="3" spans="1:14" s="6" customFormat="1" ht="39.6" customHeight="1" x14ac:dyDescent="0.35">
      <c r="A3" s="3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  <c r="H3" s="24"/>
      <c r="I3" s="28"/>
      <c r="J3" s="28"/>
      <c r="K3" s="28"/>
      <c r="L3" s="28"/>
      <c r="M3" s="28"/>
      <c r="N3" s="28"/>
    </row>
    <row r="4" spans="1:14" s="6" customFormat="1" ht="26.25" customHeight="1" x14ac:dyDescent="0.3">
      <c r="A4" s="3"/>
      <c r="B4" s="4"/>
      <c r="C4" s="5"/>
      <c r="D4" s="7" t="s">
        <v>6</v>
      </c>
      <c r="E4" s="8"/>
      <c r="F4" s="7" t="s">
        <v>7</v>
      </c>
      <c r="G4" s="8"/>
      <c r="H4" s="25"/>
      <c r="I4" s="28"/>
      <c r="J4" s="28"/>
      <c r="K4" s="28"/>
      <c r="L4" s="28"/>
      <c r="M4" s="28"/>
      <c r="N4" s="28"/>
    </row>
    <row r="5" spans="1:14" s="6" customFormat="1" ht="23.25" customHeight="1" x14ac:dyDescent="0.3">
      <c r="A5" s="3"/>
      <c r="B5" s="4"/>
      <c r="C5" s="5"/>
      <c r="D5" s="9" t="s">
        <v>8</v>
      </c>
      <c r="E5" s="9" t="s">
        <v>9</v>
      </c>
      <c r="F5" s="9" t="s">
        <v>8</v>
      </c>
      <c r="G5" s="9" t="s">
        <v>9</v>
      </c>
      <c r="H5" s="25"/>
      <c r="I5" s="28"/>
      <c r="J5" s="28"/>
      <c r="K5" s="28"/>
      <c r="L5" s="28"/>
      <c r="M5" s="28"/>
      <c r="N5" s="28"/>
    </row>
    <row r="6" spans="1:14" s="12" customFormat="1" ht="22.5" customHeight="1" x14ac:dyDescent="0.3">
      <c r="A6" s="10" t="s">
        <v>10</v>
      </c>
      <c r="B6" s="11">
        <f>B7+B12+B21+B27+B35+B40+B41+B49+B55</f>
        <v>710056</v>
      </c>
      <c r="C6" s="11">
        <f>'[1]миграция Сентябрь (Nurs)'!O7</f>
        <v>5730.9891684599525</v>
      </c>
      <c r="D6" s="11">
        <f>D7+D12+D21+D27+D35+D40+D41+D49+D55</f>
        <v>233818</v>
      </c>
      <c r="E6" s="11">
        <f t="shared" ref="E6:E67" si="0">D6/B6*100</f>
        <v>32.929515418502206</v>
      </c>
      <c r="F6" s="11">
        <f>F7+F12+F21+F27+F35+F40+F41+F49+F55</f>
        <v>476238</v>
      </c>
      <c r="G6" s="11">
        <f t="shared" ref="G6:G67" si="1">F6/B6*100</f>
        <v>67.070484581497809</v>
      </c>
      <c r="H6" s="26">
        <v>343.53304335316079</v>
      </c>
      <c r="I6" s="29"/>
      <c r="J6" s="29"/>
      <c r="K6" s="30"/>
      <c r="L6" s="29"/>
      <c r="M6" s="29"/>
      <c r="N6" s="29"/>
    </row>
    <row r="7" spans="1:14" s="12" customFormat="1" ht="22.5" customHeight="1" x14ac:dyDescent="0.3">
      <c r="A7" s="10" t="s">
        <v>11</v>
      </c>
      <c r="B7" s="11">
        <f>B8+B9+B10+B11</f>
        <v>88642</v>
      </c>
      <c r="C7" s="11">
        <f>'[1]миграция Сентябрь (Nurs)'!O10</f>
        <v>7658.5405451140541</v>
      </c>
      <c r="D7" s="11">
        <f>D8+D9+D10+D11</f>
        <v>42929</v>
      </c>
      <c r="E7" s="11">
        <f t="shared" si="0"/>
        <v>48.429638320435011</v>
      </c>
      <c r="F7" s="11">
        <f>F8+F9+F10+F11</f>
        <v>45662</v>
      </c>
      <c r="G7" s="11">
        <f t="shared" si="1"/>
        <v>51.512826876649896</v>
      </c>
      <c r="H7" s="26">
        <v>350.39147125959789</v>
      </c>
      <c r="I7" s="29"/>
      <c r="J7" s="29"/>
      <c r="K7" s="30"/>
      <c r="L7" s="29"/>
      <c r="M7" s="29"/>
      <c r="N7" s="29"/>
    </row>
    <row r="8" spans="1:14" ht="22.5" customHeight="1" x14ac:dyDescent="0.3">
      <c r="A8" s="13" t="s">
        <v>12</v>
      </c>
      <c r="B8" s="14">
        <f>'[1]миграция Сентябрь (Nurs)'!O11</f>
        <v>18414</v>
      </c>
      <c r="C8" s="14">
        <f>'[1]миграция Сентябрь (Nurs)'!O13</f>
        <v>7802.9706201802974</v>
      </c>
      <c r="D8" s="14">
        <f>'[1]миграция Сентябрь (Nurs)'!Q11</f>
        <v>8171</v>
      </c>
      <c r="E8" s="14">
        <f t="shared" si="0"/>
        <v>44.37384598674921</v>
      </c>
      <c r="F8" s="14">
        <f>'[1]миграция Сентябрь (Nurs)'!R11</f>
        <v>10192</v>
      </c>
      <c r="G8" s="14">
        <f t="shared" si="1"/>
        <v>55.349190833061797</v>
      </c>
      <c r="H8" s="26">
        <v>361</v>
      </c>
      <c r="I8" s="29"/>
      <c r="J8" s="29"/>
      <c r="K8" s="30"/>
    </row>
    <row r="9" spans="1:14" ht="22.5" customHeight="1" x14ac:dyDescent="0.3">
      <c r="A9" s="13" t="s">
        <v>13</v>
      </c>
      <c r="B9" s="14">
        <f>'[1]миграция Сентябрь (Nurs)'!O14</f>
        <v>23122</v>
      </c>
      <c r="C9" s="14">
        <f>'[1]миграция Сентябрь (Nurs)'!O16</f>
        <v>7632.4474526425047</v>
      </c>
      <c r="D9" s="14">
        <f>'[1]миграция Сентябрь (Nurs)'!Q14</f>
        <v>10301</v>
      </c>
      <c r="E9" s="14">
        <f t="shared" si="0"/>
        <v>44.550644407923187</v>
      </c>
      <c r="F9" s="14">
        <f>'[1]миграция Сентябрь (Nurs)'!R14</f>
        <v>12821</v>
      </c>
      <c r="G9" s="14">
        <f t="shared" si="1"/>
        <v>55.449355592076813</v>
      </c>
      <c r="H9" s="26">
        <v>258.63629340120042</v>
      </c>
      <c r="I9" s="29"/>
      <c r="J9" s="29"/>
      <c r="K9" s="30"/>
    </row>
    <row r="10" spans="1:14" ht="22.5" customHeight="1" x14ac:dyDescent="0.3">
      <c r="A10" s="13" t="s">
        <v>14</v>
      </c>
      <c r="B10" s="14">
        <f>'[1]миграция Сентябрь (Nurs)'!O17</f>
        <v>22480</v>
      </c>
      <c r="C10" s="14">
        <f>'[1]миграция Сентябрь (Nurs)'!O19</f>
        <v>7216.7821174377223</v>
      </c>
      <c r="D10" s="14">
        <f>'[1]миграция Сентябрь (Nurs)'!Q17</f>
        <v>11922</v>
      </c>
      <c r="E10" s="14">
        <f t="shared" si="0"/>
        <v>53.033807829181491</v>
      </c>
      <c r="F10" s="14">
        <f>'[1]миграция Сентябрь (Nurs)'!R17</f>
        <v>10558</v>
      </c>
      <c r="G10" s="14">
        <f t="shared" si="1"/>
        <v>46.966192170818502</v>
      </c>
      <c r="H10" s="26">
        <v>373.41165057106355</v>
      </c>
      <c r="I10" s="29"/>
      <c r="J10" s="29"/>
      <c r="K10" s="30"/>
    </row>
    <row r="11" spans="1:14" ht="22.5" customHeight="1" x14ac:dyDescent="0.3">
      <c r="A11" s="13" t="s">
        <v>15</v>
      </c>
      <c r="B11" s="14">
        <f>'[1]миграция Сентябрь (Nurs)'!O20</f>
        <v>24626</v>
      </c>
      <c r="C11" s="14">
        <f>'[1]миграция Сентябрь (Nurs)'!O22</f>
        <v>7978.3049622350363</v>
      </c>
      <c r="D11" s="14">
        <f>'[1]миграция Сентябрь (Nurs)'!Q20</f>
        <v>12535</v>
      </c>
      <c r="E11" s="14">
        <f t="shared" si="0"/>
        <v>50.901486234061565</v>
      </c>
      <c r="F11" s="14">
        <f>'[1]миграция Сентябрь (Nurs)'!R20</f>
        <v>12091</v>
      </c>
      <c r="G11" s="14">
        <f t="shared" si="1"/>
        <v>49.098513765938442</v>
      </c>
      <c r="H11" s="26">
        <v>404.6810226564121</v>
      </c>
      <c r="I11" s="29"/>
      <c r="J11" s="29"/>
      <c r="K11" s="30"/>
    </row>
    <row r="12" spans="1:14" s="12" customFormat="1" ht="22.5" customHeight="1" x14ac:dyDescent="0.3">
      <c r="A12" s="10" t="s">
        <v>16</v>
      </c>
      <c r="B12" s="11">
        <f>SUM(B13:B20)</f>
        <v>110306</v>
      </c>
      <c r="C12" s="11">
        <f>'[1]миграция Сентябрь (Nurs)'!O25</f>
        <v>5653.4241020434065</v>
      </c>
      <c r="D12" s="11">
        <f>SUM(D13:D20)</f>
        <v>40510</v>
      </c>
      <c r="E12" s="11">
        <f t="shared" si="0"/>
        <v>36.725110148133375</v>
      </c>
      <c r="F12" s="11">
        <f>SUM(F13:F20)</f>
        <v>69796</v>
      </c>
      <c r="G12" s="11">
        <f t="shared" si="1"/>
        <v>63.274889851866625</v>
      </c>
      <c r="H12" s="26">
        <v>330.19411384035357</v>
      </c>
      <c r="I12" s="29"/>
      <c r="J12" s="29"/>
      <c r="K12" s="30"/>
      <c r="L12" s="29"/>
      <c r="M12" s="29"/>
      <c r="N12" s="29"/>
    </row>
    <row r="13" spans="1:14" ht="22.5" customHeight="1" x14ac:dyDescent="0.3">
      <c r="A13" s="13" t="s">
        <v>17</v>
      </c>
      <c r="B13" s="14">
        <f>'[1]миграция Сентябрь (Nurs)'!O26</f>
        <v>18049</v>
      </c>
      <c r="C13" s="15">
        <f>'[1]миграция Сентябрь (Nurs)'!O28</f>
        <v>5827.9156185938282</v>
      </c>
      <c r="D13" s="14">
        <f>'[1]миграция Сентябрь (Nurs)'!Q26</f>
        <v>8454</v>
      </c>
      <c r="E13" s="14">
        <f t="shared" si="0"/>
        <v>46.839160064269485</v>
      </c>
      <c r="F13" s="14">
        <f>'[1]миграция Сентябрь (Nurs)'!R26</f>
        <v>9595</v>
      </c>
      <c r="G13" s="14">
        <f t="shared" si="1"/>
        <v>53.160839935730507</v>
      </c>
      <c r="H13" s="26">
        <v>319.10701212537151</v>
      </c>
      <c r="I13" s="29"/>
      <c r="J13" s="31"/>
      <c r="K13" s="30"/>
    </row>
    <row r="14" spans="1:14" ht="22.5" customHeight="1" x14ac:dyDescent="0.3">
      <c r="A14" s="13" t="s">
        <v>18</v>
      </c>
      <c r="B14" s="14">
        <f>'[1]миграция Сентябрь (Nurs)'!O29</f>
        <v>14886</v>
      </c>
      <c r="C14" s="15">
        <f>'[1]миграция Сентябрь (Nurs)'!O31</f>
        <v>5969.7095257288729</v>
      </c>
      <c r="D14" s="14">
        <f>'[1]миграция Сентябрь (Nurs)'!Q29</f>
        <v>7340</v>
      </c>
      <c r="E14" s="14">
        <f t="shared" si="0"/>
        <v>49.3080747010614</v>
      </c>
      <c r="F14" s="14">
        <f>'[1]миграция Сентябрь (Nurs)'!R29</f>
        <v>7546</v>
      </c>
      <c r="G14" s="14">
        <f t="shared" si="1"/>
        <v>50.6919252989386</v>
      </c>
      <c r="H14" s="26">
        <v>360.63528935107024</v>
      </c>
      <c r="I14" s="29"/>
      <c r="J14" s="31"/>
      <c r="K14" s="30"/>
    </row>
    <row r="15" spans="1:14" ht="22.5" customHeight="1" x14ac:dyDescent="0.3">
      <c r="A15" s="13" t="s">
        <v>19</v>
      </c>
      <c r="B15" s="14">
        <f>'[1]миграция Сентябрь (Nurs)'!O32</f>
        <v>17093</v>
      </c>
      <c r="C15" s="15">
        <f>'[1]миграция Сентябрь (Nurs)'!O34</f>
        <v>5600.0421225062892</v>
      </c>
      <c r="D15" s="14">
        <f>'[1]миграция Сентябрь (Nurs)'!Q32</f>
        <v>6173</v>
      </c>
      <c r="E15" s="14">
        <f t="shared" si="0"/>
        <v>36.114198794828297</v>
      </c>
      <c r="F15" s="14">
        <f>'[1]миграция Сентябрь (Nurs)'!R32</f>
        <v>10920</v>
      </c>
      <c r="G15" s="14">
        <f t="shared" si="1"/>
        <v>63.88580120517171</v>
      </c>
      <c r="H15" s="26">
        <v>362.10323046381563</v>
      </c>
      <c r="I15" s="29"/>
      <c r="J15" s="31"/>
      <c r="K15" s="30"/>
    </row>
    <row r="16" spans="1:14" ht="22.5" customHeight="1" x14ac:dyDescent="0.3">
      <c r="A16" s="13" t="s">
        <v>20</v>
      </c>
      <c r="B16" s="14">
        <f>'[1]миграция Сентябрь (Nurs)'!O35</f>
        <v>8303</v>
      </c>
      <c r="C16" s="15">
        <f>'[1]миграция Сентябрь (Nurs)'!O37</f>
        <v>5716.2625557027577</v>
      </c>
      <c r="D16" s="14">
        <f>'[1]миграция Сентябрь (Nurs)'!Q35</f>
        <v>884</v>
      </c>
      <c r="E16" s="14">
        <f t="shared" si="0"/>
        <v>10.646754185234252</v>
      </c>
      <c r="F16" s="14">
        <f>'[1]миграция Сентябрь (Nurs)'!R35</f>
        <v>7419</v>
      </c>
      <c r="G16" s="14">
        <f t="shared" si="1"/>
        <v>89.353245814765742</v>
      </c>
      <c r="H16" s="26">
        <v>340.77216135458093</v>
      </c>
      <c r="I16" s="29"/>
      <c r="J16" s="31"/>
      <c r="K16" s="30"/>
    </row>
    <row r="17" spans="1:14" ht="22.5" customHeight="1" x14ac:dyDescent="0.3">
      <c r="A17" s="13" t="s">
        <v>21</v>
      </c>
      <c r="B17" s="14">
        <f>'[1]миграция Сентябрь (Nurs)'!O38</f>
        <v>11756</v>
      </c>
      <c r="C17" s="15">
        <f>'[1]миграция Сентябрь (Nurs)'!O40</f>
        <v>5436.4178291936032</v>
      </c>
      <c r="D17" s="14">
        <f>'[1]миграция Сентябрь (Nurs)'!Q38</f>
        <v>3908</v>
      </c>
      <c r="E17" s="14">
        <f t="shared" si="0"/>
        <v>33.242599523647499</v>
      </c>
      <c r="F17" s="14">
        <f>'[1]миграция Сентябрь (Nurs)'!R38</f>
        <v>7848</v>
      </c>
      <c r="G17" s="14">
        <f t="shared" si="1"/>
        <v>66.757400476352501</v>
      </c>
      <c r="H17" s="26">
        <v>336.9516214779369</v>
      </c>
      <c r="I17" s="29"/>
      <c r="J17" s="31"/>
      <c r="K17" s="30"/>
    </row>
    <row r="18" spans="1:14" ht="22.5" customHeight="1" x14ac:dyDescent="0.3">
      <c r="A18" s="13" t="s">
        <v>22</v>
      </c>
      <c r="B18" s="14">
        <f>'[1]миграция Сентябрь (Nurs)'!O41</f>
        <v>6027</v>
      </c>
      <c r="C18" s="15">
        <f>'[1]миграция Сентябрь (Nurs)'!O43</f>
        <v>5418.666666666667</v>
      </c>
      <c r="D18" s="14">
        <f>'[1]миграция Сентябрь (Nurs)'!Q41</f>
        <v>2400</v>
      </c>
      <c r="E18" s="14">
        <f t="shared" si="0"/>
        <v>39.82080637132902</v>
      </c>
      <c r="F18" s="14">
        <f>'[1]миграция Сентябрь (Nurs)'!R41</f>
        <v>3627</v>
      </c>
      <c r="G18" s="14">
        <f t="shared" si="1"/>
        <v>60.17919362867098</v>
      </c>
      <c r="H18" s="26">
        <v>238.25862068965489</v>
      </c>
      <c r="I18" s="29"/>
      <c r="J18" s="31"/>
      <c r="K18" s="30"/>
    </row>
    <row r="19" spans="1:14" ht="22.5" customHeight="1" x14ac:dyDescent="0.3">
      <c r="A19" s="13" t="s">
        <v>23</v>
      </c>
      <c r="B19" s="14">
        <f>'[1]миграция Сентябрь (Nurs)'!O44</f>
        <v>20210</v>
      </c>
      <c r="C19" s="15">
        <f>'[1]миграция Сентябрь (Nurs)'!O46</f>
        <v>5584.0214745175654</v>
      </c>
      <c r="D19" s="14">
        <f>'[1]миграция Сентябрь (Nurs)'!Q44</f>
        <v>8466</v>
      </c>
      <c r="E19" s="14">
        <f t="shared" si="0"/>
        <v>41.890153389411182</v>
      </c>
      <c r="F19" s="14">
        <f>'[1]миграция Сентябрь (Nurs)'!R44</f>
        <v>11744</v>
      </c>
      <c r="G19" s="14">
        <f t="shared" si="1"/>
        <v>58.109846610588825</v>
      </c>
      <c r="H19" s="26">
        <v>302.50657512542966</v>
      </c>
      <c r="I19" s="29"/>
      <c r="J19" s="31"/>
      <c r="K19" s="30"/>
    </row>
    <row r="20" spans="1:14" ht="22.5" customHeight="1" x14ac:dyDescent="0.3">
      <c r="A20" s="13" t="s">
        <v>24</v>
      </c>
      <c r="B20" s="14">
        <f>'[1]миграция Сентябрь (Nurs)'!O47</f>
        <v>13982</v>
      </c>
      <c r="C20" s="15">
        <f>'[1]миграция Сентябрь (Nurs)'!O49</f>
        <v>5503.3543126877412</v>
      </c>
      <c r="D20" s="14">
        <f>'[1]миграция Сентябрь (Nurs)'!Q47</f>
        <v>2885</v>
      </c>
      <c r="E20" s="14">
        <f t="shared" si="0"/>
        <v>20.633671863824919</v>
      </c>
      <c r="F20" s="14">
        <f>'[1]миграция Сентябрь (Nurs)'!R47</f>
        <v>11097</v>
      </c>
      <c r="G20" s="14">
        <f t="shared" si="1"/>
        <v>79.366328136175085</v>
      </c>
      <c r="H20" s="26">
        <v>338.59451309208544</v>
      </c>
      <c r="I20" s="29"/>
      <c r="J20" s="31"/>
      <c r="K20" s="30"/>
    </row>
    <row r="21" spans="1:14" s="12" customFormat="1" ht="22.5" customHeight="1" x14ac:dyDescent="0.3">
      <c r="A21" s="10" t="s">
        <v>25</v>
      </c>
      <c r="B21" s="11">
        <f>SUM(B22:B26)</f>
        <v>53039</v>
      </c>
      <c r="C21" s="11">
        <f>'[1]миграция Сентябрь (Nurs)'!O52</f>
        <v>6158.9008654009313</v>
      </c>
      <c r="D21" s="11">
        <f>SUM(D22:D26)</f>
        <v>11513</v>
      </c>
      <c r="E21" s="11">
        <f t="shared" si="0"/>
        <v>21.706668677765418</v>
      </c>
      <c r="F21" s="11">
        <f>SUM(F22:F26)</f>
        <v>41533</v>
      </c>
      <c r="G21" s="11">
        <f t="shared" si="1"/>
        <v>78.306529157789555</v>
      </c>
      <c r="H21" s="26">
        <v>342.84317935323907</v>
      </c>
      <c r="I21" s="29"/>
      <c r="J21" s="29"/>
      <c r="K21" s="30"/>
      <c r="L21" s="29"/>
      <c r="M21" s="29"/>
      <c r="N21" s="29"/>
    </row>
    <row r="22" spans="1:14" ht="22.5" customHeight="1" x14ac:dyDescent="0.3">
      <c r="A22" s="13" t="s">
        <v>26</v>
      </c>
      <c r="B22" s="14">
        <f>'[1]миграция Сентябрь (Nurs)'!O53</f>
        <v>17482</v>
      </c>
      <c r="C22" s="15">
        <f>'[1]миграция Сентябрь (Nurs)'!O55</f>
        <v>6520.4695114975402</v>
      </c>
      <c r="D22" s="14">
        <f>'[1]миграция Сентябрь (Nurs)'!Q53</f>
        <v>3705</v>
      </c>
      <c r="E22" s="14">
        <f t="shared" si="0"/>
        <v>21.193227319528656</v>
      </c>
      <c r="F22" s="14">
        <f>'[1]миграция Сентябрь (Nurs)'!R53</f>
        <v>13777</v>
      </c>
      <c r="G22" s="14">
        <f t="shared" si="1"/>
        <v>78.80677268047134</v>
      </c>
      <c r="H22" s="26">
        <v>365.14880320716838</v>
      </c>
      <c r="I22" s="29"/>
      <c r="J22" s="31"/>
      <c r="K22" s="30"/>
    </row>
    <row r="23" spans="1:14" ht="22.5" customHeight="1" x14ac:dyDescent="0.3">
      <c r="A23" s="13" t="s">
        <v>27</v>
      </c>
      <c r="B23" s="14">
        <f>'[1]миграция Сентябрь (Nurs)'!O56</f>
        <v>11102</v>
      </c>
      <c r="C23" s="15">
        <f>'[1]миграция Сентябрь (Nurs)'!O58</f>
        <v>6270.1889749594666</v>
      </c>
      <c r="D23" s="14">
        <f>'[1]миграция Сентябрь (Nurs)'!Q56</f>
        <v>2216</v>
      </c>
      <c r="E23" s="14">
        <f t="shared" si="0"/>
        <v>19.960367501351108</v>
      </c>
      <c r="F23" s="14">
        <f>'[1]миграция Сентябрь (Nurs)'!R56</f>
        <v>8886</v>
      </c>
      <c r="G23" s="14">
        <f t="shared" si="1"/>
        <v>80.039632498648899</v>
      </c>
      <c r="H23" s="26">
        <v>340.73431058176811</v>
      </c>
      <c r="I23" s="29"/>
      <c r="J23" s="31"/>
      <c r="K23" s="30"/>
    </row>
    <row r="24" spans="1:14" ht="22.5" customHeight="1" x14ac:dyDescent="0.3">
      <c r="A24" s="13" t="s">
        <v>28</v>
      </c>
      <c r="B24" s="14">
        <f>'[1]миграция Сентябрь (Nurs)'!O59</f>
        <v>5777</v>
      </c>
      <c r="C24" s="15">
        <f>'[1]миграция Сентябрь (Nurs)'!O61</f>
        <v>6015.4536956898046</v>
      </c>
      <c r="D24" s="14">
        <f>'[1]миграция Сентябрь (Nurs)'!Q59</f>
        <v>1496</v>
      </c>
      <c r="E24" s="14">
        <f t="shared" si="0"/>
        <v>25.895793664531762</v>
      </c>
      <c r="F24" s="14">
        <f>'[1]миграция Сентябрь (Nurs)'!R59</f>
        <v>4288</v>
      </c>
      <c r="G24" s="14">
        <f t="shared" si="1"/>
        <v>74.22537649298944</v>
      </c>
      <c r="H24" s="26">
        <v>318.38842826243672</v>
      </c>
      <c r="I24" s="29"/>
      <c r="J24" s="31"/>
      <c r="K24" s="30"/>
    </row>
    <row r="25" spans="1:14" ht="22.5" customHeight="1" x14ac:dyDescent="0.3">
      <c r="A25" s="13" t="s">
        <v>29</v>
      </c>
      <c r="B25" s="14">
        <f>'[1]миграция Сентябрь (Nurs)'!O62</f>
        <v>7965</v>
      </c>
      <c r="C25" s="15">
        <f>'[1]миграция Сентябрь (Nurs)'!O64</f>
        <v>5841.4818581293157</v>
      </c>
      <c r="D25" s="14">
        <f>'[1]миграция Сентябрь (Nurs)'!Q62</f>
        <v>2249</v>
      </c>
      <c r="E25" s="14">
        <f t="shared" si="0"/>
        <v>28.236032642812305</v>
      </c>
      <c r="F25" s="14">
        <f>'[1]миграция Сентябрь (Nurs)'!R62</f>
        <v>5716</v>
      </c>
      <c r="G25" s="14">
        <f t="shared" si="1"/>
        <v>71.763967357187695</v>
      </c>
      <c r="H25" s="26">
        <v>298.53550521761281</v>
      </c>
      <c r="I25" s="29"/>
      <c r="J25" s="31"/>
      <c r="K25" s="30"/>
    </row>
    <row r="26" spans="1:14" ht="22.5" customHeight="1" x14ac:dyDescent="0.3">
      <c r="A26" s="13" t="s">
        <v>30</v>
      </c>
      <c r="B26" s="14">
        <f>'[1]миграция Сентябрь (Nurs)'!O65</f>
        <v>10713</v>
      </c>
      <c r="C26" s="15">
        <f>'[1]миграция Сентябрь (Nurs)'!O67</f>
        <v>5766.8979744235976</v>
      </c>
      <c r="D26" s="14">
        <f>'[1]миграция Сентябрь (Nurs)'!Q65</f>
        <v>1847</v>
      </c>
      <c r="E26" s="14">
        <f t="shared" si="0"/>
        <v>17.240735554933259</v>
      </c>
      <c r="F26" s="14">
        <f>'[1]миграция Сентябрь (Nurs)'!R65</f>
        <v>8866</v>
      </c>
      <c r="G26" s="14">
        <f t="shared" si="1"/>
        <v>82.759264445066734</v>
      </c>
      <c r="H26" s="26">
        <v>335.79194951716181</v>
      </c>
      <c r="I26" s="29"/>
      <c r="J26" s="31"/>
      <c r="K26" s="30"/>
    </row>
    <row r="27" spans="1:14" s="12" customFormat="1" ht="22.5" customHeight="1" x14ac:dyDescent="0.3">
      <c r="A27" s="10" t="s">
        <v>31</v>
      </c>
      <c r="B27" s="11">
        <f>SUM(B28:B34)</f>
        <v>66851</v>
      </c>
      <c r="C27" s="11">
        <f>'[1]миграция Сентябрь (Nurs)'!O70</f>
        <v>5522.9278096064381</v>
      </c>
      <c r="D27" s="11">
        <f>SUM(D28:D34)</f>
        <v>18550</v>
      </c>
      <c r="E27" s="11">
        <f t="shared" si="0"/>
        <v>27.748276016813513</v>
      </c>
      <c r="F27" s="11">
        <f>SUM(F28:F34)</f>
        <v>48301</v>
      </c>
      <c r="G27" s="11">
        <f t="shared" si="1"/>
        <v>72.251723983186494</v>
      </c>
      <c r="H27" s="26">
        <v>368.56357605677294</v>
      </c>
      <c r="I27" s="29"/>
      <c r="J27" s="29"/>
      <c r="K27" s="30"/>
      <c r="L27" s="29"/>
      <c r="M27" s="29"/>
      <c r="N27" s="29"/>
    </row>
    <row r="28" spans="1:14" ht="22.5" customHeight="1" x14ac:dyDescent="0.3">
      <c r="A28" s="13" t="s">
        <v>32</v>
      </c>
      <c r="B28" s="14">
        <f>'[1]миграция Сентябрь (Nurs)'!O71</f>
        <v>8248</v>
      </c>
      <c r="C28" s="15">
        <f>'[1]миграция Сентябрь (Nurs)'!O73</f>
        <v>6306.0785645004853</v>
      </c>
      <c r="D28" s="14">
        <f>'[1]миграция Сентябрь (Nurs)'!Q71</f>
        <v>1720</v>
      </c>
      <c r="E28" s="14">
        <f t="shared" si="0"/>
        <v>20.853540252182349</v>
      </c>
      <c r="F28" s="14">
        <f>'[1]миграция Сентябрь (Nurs)'!R71</f>
        <v>6528</v>
      </c>
      <c r="G28" s="14">
        <f t="shared" si="1"/>
        <v>79.146459747817659</v>
      </c>
      <c r="H28" s="26">
        <v>380.00171758066517</v>
      </c>
      <c r="I28" s="29"/>
      <c r="J28" s="31"/>
      <c r="K28" s="30"/>
    </row>
    <row r="29" spans="1:14" ht="22.5" customHeight="1" x14ac:dyDescent="0.3">
      <c r="A29" s="13" t="s">
        <v>33</v>
      </c>
      <c r="B29" s="14">
        <f>'[1]миграция Сентябрь (Nurs)'!O74</f>
        <v>6135</v>
      </c>
      <c r="C29" s="15">
        <f>'[1]миграция Сентябрь (Nurs)'!O76</f>
        <v>5632.7942950285251</v>
      </c>
      <c r="D29" s="14">
        <f>'[1]миграция Сентябрь (Nurs)'!Q74</f>
        <v>503</v>
      </c>
      <c r="E29" s="14">
        <f t="shared" si="0"/>
        <v>8.1988590057049713</v>
      </c>
      <c r="F29" s="14">
        <f>'[1]миграция Сентябрь (Nurs)'!R74</f>
        <v>5632</v>
      </c>
      <c r="G29" s="14">
        <f t="shared" si="1"/>
        <v>91.801140994295025</v>
      </c>
      <c r="H29" s="26">
        <v>350.78775237777427</v>
      </c>
      <c r="I29" s="29"/>
      <c r="J29" s="31"/>
      <c r="K29" s="30"/>
    </row>
    <row r="30" spans="1:14" ht="22.5" customHeight="1" x14ac:dyDescent="0.3">
      <c r="A30" s="13" t="s">
        <v>34</v>
      </c>
      <c r="B30" s="14">
        <f>'[1]миграция Сентябрь (Nurs)'!O77</f>
        <v>9890</v>
      </c>
      <c r="C30" s="15">
        <f>'[1]миграция Сентябрь (Nurs)'!O79</f>
        <v>5405.4990899898885</v>
      </c>
      <c r="D30" s="14">
        <f>'[1]миграция Сентябрь (Nurs)'!Q77</f>
        <v>2772</v>
      </c>
      <c r="E30" s="14">
        <f t="shared" si="0"/>
        <v>28.028311425682507</v>
      </c>
      <c r="F30" s="14">
        <f>'[1]миграция Сентябрь (Nurs)'!R77</f>
        <v>7118</v>
      </c>
      <c r="G30" s="14">
        <f t="shared" si="1"/>
        <v>71.971688574317497</v>
      </c>
      <c r="H30" s="26">
        <v>465.74216996258656</v>
      </c>
      <c r="I30" s="29"/>
      <c r="J30" s="31"/>
      <c r="K30" s="30"/>
    </row>
    <row r="31" spans="1:14" ht="22.5" customHeight="1" x14ac:dyDescent="0.3">
      <c r="A31" s="13" t="s">
        <v>35</v>
      </c>
      <c r="B31" s="14">
        <f>'[1]миграция Сентябрь (Nurs)'!O80</f>
        <v>12479</v>
      </c>
      <c r="C31" s="15">
        <f>'[1]миграция Сентябрь (Nurs)'!O82</f>
        <v>5501.2100328551969</v>
      </c>
      <c r="D31" s="14">
        <f>'[1]миграция Сентябрь (Nurs)'!Q80</f>
        <v>3122</v>
      </c>
      <c r="E31" s="14">
        <f t="shared" si="0"/>
        <v>25.018030290888692</v>
      </c>
      <c r="F31" s="14">
        <f>'[1]миграция Сентябрь (Nurs)'!R80</f>
        <v>9357</v>
      </c>
      <c r="G31" s="14">
        <f t="shared" si="1"/>
        <v>74.981969709111311</v>
      </c>
      <c r="H31" s="26">
        <v>331.6169064748201</v>
      </c>
      <c r="I31" s="29"/>
      <c r="J31" s="31"/>
      <c r="K31" s="30"/>
    </row>
    <row r="32" spans="1:14" ht="22.5" customHeight="1" x14ac:dyDescent="0.3">
      <c r="A32" s="13" t="s">
        <v>36</v>
      </c>
      <c r="B32" s="14">
        <f>'[1]миграция Сентябрь (Nurs)'!O83</f>
        <v>12300</v>
      </c>
      <c r="C32" s="15">
        <f>'[1]миграция Сентябрь (Nurs)'!O85</f>
        <v>5309.713739837398</v>
      </c>
      <c r="D32" s="14">
        <f>'[1]миграция Сентябрь (Nurs)'!Q83</f>
        <v>4405</v>
      </c>
      <c r="E32" s="14">
        <f t="shared" si="0"/>
        <v>35.8130081300813</v>
      </c>
      <c r="F32" s="14">
        <f>'[1]миграция Сентябрь (Nurs)'!R83</f>
        <v>7895</v>
      </c>
      <c r="G32" s="14">
        <f t="shared" si="1"/>
        <v>64.1869918699187</v>
      </c>
      <c r="H32" s="26">
        <v>352.93561436035725</v>
      </c>
      <c r="I32" s="29"/>
      <c r="J32" s="31"/>
      <c r="K32" s="30"/>
    </row>
    <row r="33" spans="1:14" ht="22.5" customHeight="1" x14ac:dyDescent="0.3">
      <c r="A33" s="13" t="s">
        <v>37</v>
      </c>
      <c r="B33" s="15">
        <f>'[1]миграция Сентябрь (Nurs)'!O86</f>
        <v>9119</v>
      </c>
      <c r="C33" s="15">
        <f>'[1]миграция Сентябрь (Nurs)'!O88</f>
        <v>5508.514420440838</v>
      </c>
      <c r="D33" s="14">
        <f>'[1]миграция Сентябрь (Nurs)'!Q86</f>
        <v>2938</v>
      </c>
      <c r="E33" s="14">
        <f t="shared" si="0"/>
        <v>32.21844500493475</v>
      </c>
      <c r="F33" s="14">
        <f>'[1]миграция Сентябрь (Nurs)'!R86</f>
        <v>6181</v>
      </c>
      <c r="G33" s="14">
        <f t="shared" si="1"/>
        <v>67.78155499506525</v>
      </c>
      <c r="H33" s="26">
        <v>324.32673379341577</v>
      </c>
      <c r="I33" s="29"/>
      <c r="J33" s="31"/>
      <c r="K33" s="30"/>
    </row>
    <row r="34" spans="1:14" ht="22.5" customHeight="1" x14ac:dyDescent="0.3">
      <c r="A34" s="13" t="s">
        <v>38</v>
      </c>
      <c r="B34" s="15">
        <f>'[1]миграция Сентябрь (Nurs)'!O89</f>
        <v>8680</v>
      </c>
      <c r="C34" s="15">
        <f>'[1]миграция Сентябрь (Nurs)'!O91</f>
        <v>5183.3997695852531</v>
      </c>
      <c r="D34" s="14">
        <f>'[1]миграция Сентябрь (Nurs)'!Q89</f>
        <v>3090</v>
      </c>
      <c r="E34" s="14">
        <f t="shared" si="0"/>
        <v>35.599078341013822</v>
      </c>
      <c r="F34" s="14">
        <f>'[1]миграция Сентябрь (Nurs)'!R89</f>
        <v>5590</v>
      </c>
      <c r="G34" s="14">
        <f t="shared" si="1"/>
        <v>64.400921658986178</v>
      </c>
      <c r="H34" s="26">
        <v>384.37643129771004</v>
      </c>
      <c r="I34" s="29"/>
      <c r="J34" s="31"/>
      <c r="K34" s="30"/>
    </row>
    <row r="35" spans="1:14" s="12" customFormat="1" ht="22.5" customHeight="1" x14ac:dyDescent="0.3">
      <c r="A35" s="11" t="s">
        <v>39</v>
      </c>
      <c r="B35" s="11">
        <f>SUM(B36:B39)</f>
        <v>31691</v>
      </c>
      <c r="C35" s="11">
        <f>'[1]миграция Сентябрь (Nurs)'!O94</f>
        <v>5284.5990659808776</v>
      </c>
      <c r="D35" s="11">
        <f>SUM(D36:D39)</f>
        <v>5866</v>
      </c>
      <c r="E35" s="11">
        <f t="shared" si="0"/>
        <v>18.509987062572968</v>
      </c>
      <c r="F35" s="11">
        <f>SUM(F36:F39)</f>
        <v>25825</v>
      </c>
      <c r="G35" s="11">
        <f t="shared" si="1"/>
        <v>81.490012937427025</v>
      </c>
      <c r="H35" s="26">
        <v>312.58887376879193</v>
      </c>
      <c r="I35" s="29"/>
      <c r="J35" s="29"/>
      <c r="K35" s="30"/>
      <c r="L35" s="29"/>
      <c r="M35" s="29"/>
      <c r="N35" s="29"/>
    </row>
    <row r="36" spans="1:14" ht="22.5" customHeight="1" x14ac:dyDescent="0.3">
      <c r="A36" s="15" t="s">
        <v>40</v>
      </c>
      <c r="B36" s="15">
        <f>'[1]миграция Сентябрь (Nurs)'!O95</f>
        <v>6905</v>
      </c>
      <c r="C36" s="15">
        <f>'[1]миграция Сентябрь (Nurs)'!O97</f>
        <v>5345.5055756698048</v>
      </c>
      <c r="D36" s="14">
        <f>'[1]миграция Сентябрь (Nurs)'!Q95</f>
        <v>1323</v>
      </c>
      <c r="E36" s="14">
        <f t="shared" si="0"/>
        <v>19.160028964518467</v>
      </c>
      <c r="F36" s="14">
        <f>'[1]миграция Сентябрь (Nurs)'!R95</f>
        <v>5582</v>
      </c>
      <c r="G36" s="14">
        <f t="shared" si="1"/>
        <v>80.83997103548154</v>
      </c>
      <c r="H36" s="26">
        <v>310.24133793310284</v>
      </c>
      <c r="I36" s="29"/>
      <c r="J36" s="31"/>
      <c r="K36" s="30"/>
    </row>
    <row r="37" spans="1:14" ht="22.5" customHeight="1" x14ac:dyDescent="0.3">
      <c r="A37" s="15" t="s">
        <v>41</v>
      </c>
      <c r="B37" s="15">
        <f>'[1]миграция Сентябрь (Nurs)'!O98</f>
        <v>7950</v>
      </c>
      <c r="C37" s="15">
        <f>'[1]миграция Сентябрь (Nurs)'!O100</f>
        <v>5113.334465408805</v>
      </c>
      <c r="D37" s="14">
        <f>'[1]миграция Сентябрь (Nurs)'!Q98</f>
        <v>1678</v>
      </c>
      <c r="E37" s="14">
        <f t="shared" si="0"/>
        <v>21.10691823899371</v>
      </c>
      <c r="F37" s="14">
        <f>'[1]миграция Сентябрь (Nurs)'!R98</f>
        <v>6272</v>
      </c>
      <c r="G37" s="14">
        <f t="shared" si="1"/>
        <v>78.893081761006286</v>
      </c>
      <c r="H37" s="26">
        <v>344.83180987202923</v>
      </c>
      <c r="I37" s="29"/>
      <c r="J37" s="31"/>
      <c r="K37" s="30"/>
    </row>
    <row r="38" spans="1:14" ht="22.5" customHeight="1" x14ac:dyDescent="0.3">
      <c r="A38" s="15" t="s">
        <v>42</v>
      </c>
      <c r="B38" s="15">
        <f>'[1]миграция Сентябрь (Nurs)'!O101</f>
        <v>3765</v>
      </c>
      <c r="C38" s="15">
        <f>'[1]миграция Сентябрь (Nurs)'!O103</f>
        <v>5198.7399734395749</v>
      </c>
      <c r="D38" s="14">
        <f>'[1]миграция Сентябрь (Nurs)'!Q101</f>
        <v>986</v>
      </c>
      <c r="E38" s="14">
        <f t="shared" si="0"/>
        <v>26.188579017264274</v>
      </c>
      <c r="F38" s="14">
        <f>'[1]миграция Сентябрь (Nurs)'!R101</f>
        <v>2779</v>
      </c>
      <c r="G38" s="14">
        <f t="shared" si="1"/>
        <v>73.811420982735726</v>
      </c>
      <c r="H38" s="26">
        <v>327.82983936836354</v>
      </c>
      <c r="I38" s="29"/>
      <c r="J38" s="31"/>
      <c r="K38" s="30"/>
    </row>
    <row r="39" spans="1:14" ht="22.5" customHeight="1" x14ac:dyDescent="0.3">
      <c r="A39" s="15" t="s">
        <v>43</v>
      </c>
      <c r="B39" s="15">
        <f>'[1]миграция Сентябрь (Nurs)'!O104</f>
        <v>13071</v>
      </c>
      <c r="C39" s="15">
        <f>'[1]миграция Сентябрь (Nurs)'!O106</f>
        <v>5381.3210924948362</v>
      </c>
      <c r="D39" s="14">
        <f>'[1]миграция Сентябрь (Nurs)'!Q104</f>
        <v>1879</v>
      </c>
      <c r="E39" s="14">
        <f t="shared" si="0"/>
        <v>14.375334710427664</v>
      </c>
      <c r="F39" s="14">
        <f>'[1]миграция Сентябрь (Nurs)'!R104</f>
        <v>11192</v>
      </c>
      <c r="G39" s="14">
        <f t="shared" si="1"/>
        <v>85.624665289572334</v>
      </c>
      <c r="H39" s="26">
        <v>290.26294108502952</v>
      </c>
      <c r="I39" s="29"/>
      <c r="J39" s="31"/>
      <c r="K39" s="30"/>
    </row>
    <row r="40" spans="1:14" s="12" customFormat="1" ht="22.5" customHeight="1" x14ac:dyDescent="0.3">
      <c r="A40" s="10" t="s">
        <v>44</v>
      </c>
      <c r="B40" s="16">
        <f>'[1]миграция Сентябрь (Nurs)'!O107</f>
        <v>26068</v>
      </c>
      <c r="C40" s="11">
        <f>'[1]миграция Сентябрь (Nurs)'!O109</f>
        <v>5578.155439619457</v>
      </c>
      <c r="D40" s="11">
        <f>'[1]миграция Сентябрь (Nurs)'!Q107</f>
        <v>10125</v>
      </c>
      <c r="E40" s="11">
        <f t="shared" si="0"/>
        <v>38.840724259628665</v>
      </c>
      <c r="F40" s="11">
        <f>'[1]миграция Сентябрь (Nurs)'!R107</f>
        <v>15943</v>
      </c>
      <c r="G40" s="11">
        <f t="shared" si="1"/>
        <v>61.159275740371335</v>
      </c>
      <c r="H40" s="26">
        <v>333.50803220816306</v>
      </c>
      <c r="I40" s="29"/>
      <c r="J40" s="29"/>
      <c r="K40" s="30"/>
      <c r="L40" s="29"/>
      <c r="M40" s="29"/>
      <c r="N40" s="29"/>
    </row>
    <row r="41" spans="1:14" s="12" customFormat="1" ht="22.5" customHeight="1" x14ac:dyDescent="0.3">
      <c r="A41" s="10" t="s">
        <v>45</v>
      </c>
      <c r="B41" s="11">
        <f>SUM(B42:B48)</f>
        <v>140801</v>
      </c>
      <c r="C41" s="11">
        <f>'[1]миграция Сентябрь (Nurs)'!O112</f>
        <v>5295.5494279159948</v>
      </c>
      <c r="D41" s="11">
        <f>SUM(D42:D48)</f>
        <v>43292</v>
      </c>
      <c r="E41" s="11">
        <f t="shared" si="0"/>
        <v>30.746940717750583</v>
      </c>
      <c r="F41" s="11">
        <f>SUM(F42:F48)</f>
        <v>97553</v>
      </c>
      <c r="G41" s="11">
        <f t="shared" si="1"/>
        <v>69.284309060304977</v>
      </c>
      <c r="H41" s="26">
        <v>333.49317778814748</v>
      </c>
      <c r="I41" s="29"/>
      <c r="J41" s="29"/>
      <c r="K41" s="30"/>
      <c r="L41" s="29"/>
      <c r="M41" s="29"/>
      <c r="N41" s="29"/>
    </row>
    <row r="42" spans="1:14" ht="22.5" customHeight="1" x14ac:dyDescent="0.3">
      <c r="A42" s="13" t="s">
        <v>46</v>
      </c>
      <c r="B42" s="15">
        <f>'[1]миграция Сентябрь (Nurs)'!O113</f>
        <v>11215</v>
      </c>
      <c r="C42" s="15">
        <f>'[1]миграция Сентябрь (Nurs)'!O115</f>
        <v>5863.848238965671</v>
      </c>
      <c r="D42" s="14">
        <f>'[1]миграция Сентябрь (Nurs)'!Q113</f>
        <v>4209</v>
      </c>
      <c r="E42" s="14">
        <f t="shared" si="0"/>
        <v>37.530093624609897</v>
      </c>
      <c r="F42" s="14">
        <f>'[1]миграция Сентябрь (Nurs)'!R113</f>
        <v>7050</v>
      </c>
      <c r="G42" s="14">
        <f t="shared" si="1"/>
        <v>62.862238074008026</v>
      </c>
      <c r="H42" s="26">
        <v>322.33840977510226</v>
      </c>
      <c r="I42" s="29"/>
      <c r="J42" s="31"/>
      <c r="K42" s="30"/>
    </row>
    <row r="43" spans="1:14" ht="22.5" customHeight="1" x14ac:dyDescent="0.3">
      <c r="A43" s="13" t="s">
        <v>47</v>
      </c>
      <c r="B43" s="15">
        <f>'[1]миграция Сентябрь (Nurs)'!O116</f>
        <v>15766</v>
      </c>
      <c r="C43" s="14">
        <f>'[1]миграция Сентябрь (Nurs)'!O118</f>
        <v>5055.3680071038943</v>
      </c>
      <c r="D43" s="14">
        <f>'[1]миграция Сентябрь (Nurs)'!Q116</f>
        <v>4197</v>
      </c>
      <c r="E43" s="14">
        <f t="shared" si="0"/>
        <v>26.620575922872003</v>
      </c>
      <c r="F43" s="14">
        <f>'[1]миграция Сентябрь (Nurs)'!R116</f>
        <v>11569</v>
      </c>
      <c r="G43" s="14">
        <f t="shared" si="1"/>
        <v>73.379424077127993</v>
      </c>
      <c r="H43" s="26">
        <v>312.30934317544961</v>
      </c>
      <c r="I43" s="29"/>
      <c r="J43" s="31"/>
      <c r="K43" s="30"/>
    </row>
    <row r="44" spans="1:14" ht="22.5" customHeight="1" x14ac:dyDescent="0.3">
      <c r="A44" s="13" t="s">
        <v>48</v>
      </c>
      <c r="B44" s="15">
        <f>'[1]миграция Сентябрь (Nurs)'!O119</f>
        <v>11859</v>
      </c>
      <c r="C44" s="15">
        <f>'[1]миграция Сентябрь (Nurs)'!O121</f>
        <v>5667.0169491525421</v>
      </c>
      <c r="D44" s="14">
        <f>'[1]миграция Сентябрь (Nurs)'!Q119</f>
        <v>3944</v>
      </c>
      <c r="E44" s="14">
        <f t="shared" si="0"/>
        <v>33.25744160553166</v>
      </c>
      <c r="F44" s="14">
        <f>'[1]миграция Сентябрь (Nurs)'!R119</f>
        <v>7915</v>
      </c>
      <c r="G44" s="14">
        <f t="shared" si="1"/>
        <v>66.742558394468332</v>
      </c>
      <c r="H44" s="26">
        <v>341.62567032967036</v>
      </c>
      <c r="I44" s="29"/>
      <c r="J44" s="31"/>
      <c r="K44" s="30"/>
    </row>
    <row r="45" spans="1:14" ht="22.5" customHeight="1" x14ac:dyDescent="0.3">
      <c r="A45" s="13" t="s">
        <v>49</v>
      </c>
      <c r="B45" s="15">
        <f>'[1]миграция Сентябрь (Nurs)'!O122</f>
        <v>41344</v>
      </c>
      <c r="C45" s="14">
        <f>'[1]миграция Сентябрь (Nurs)'!O124</f>
        <v>5080.0918633900928</v>
      </c>
      <c r="D45" s="14">
        <f>'[1]миграция Сентябрь (Nurs)'!Q122</f>
        <v>13726</v>
      </c>
      <c r="E45" s="14">
        <f t="shared" si="0"/>
        <v>33.19949690402477</v>
      </c>
      <c r="F45" s="14">
        <f>'[1]миграция Сентябрь (Nurs)'!R122</f>
        <v>27618</v>
      </c>
      <c r="G45" s="14">
        <f t="shared" si="1"/>
        <v>66.80050309597523</v>
      </c>
      <c r="H45" s="26">
        <v>334.39878451380537</v>
      </c>
      <c r="I45" s="29"/>
      <c r="J45" s="31"/>
      <c r="K45" s="30"/>
    </row>
    <row r="46" spans="1:14" ht="22.5" customHeight="1" x14ac:dyDescent="0.3">
      <c r="A46" s="13" t="s">
        <v>50</v>
      </c>
      <c r="B46" s="14">
        <f>'[1]миграция Сентябрь (Nurs)'!O125</f>
        <v>28861</v>
      </c>
      <c r="C46" s="15">
        <f>'[1]миграция Сентябрь (Nurs)'!O127</f>
        <v>5387.2697411732097</v>
      </c>
      <c r="D46" s="14">
        <f>'[1]миграция Сентябрь (Nurs)'!Q125</f>
        <v>5975</v>
      </c>
      <c r="E46" s="14">
        <f t="shared" si="0"/>
        <v>20.702678354873356</v>
      </c>
      <c r="F46" s="14">
        <f>'[1]миграция Сентябрь (Nurs)'!R125</f>
        <v>22886</v>
      </c>
      <c r="G46" s="14">
        <f t="shared" si="1"/>
        <v>79.297321645126644</v>
      </c>
      <c r="H46" s="26">
        <v>334.58553083740208</v>
      </c>
      <c r="I46" s="29"/>
      <c r="J46" s="31"/>
      <c r="K46" s="30"/>
    </row>
    <row r="47" spans="1:14" ht="22.5" customHeight="1" x14ac:dyDescent="0.3">
      <c r="A47" s="13" t="s">
        <v>51</v>
      </c>
      <c r="B47" s="15">
        <f>'[1]миграция Сентябрь (Nurs)'!O128</f>
        <v>26830</v>
      </c>
      <c r="C47" s="15">
        <f>'[1]миграция Сентябрь (Nurs)'!O130</f>
        <v>5158.0587774878868</v>
      </c>
      <c r="D47" s="14">
        <f>'[1]миграция Сентябрь (Nurs)'!Q128</f>
        <v>10150</v>
      </c>
      <c r="E47" s="14">
        <f t="shared" si="0"/>
        <v>37.830786433097281</v>
      </c>
      <c r="F47" s="14">
        <f>'[1]миграция Сентябрь (Nurs)'!R128</f>
        <v>16680</v>
      </c>
      <c r="G47" s="14">
        <f t="shared" si="1"/>
        <v>62.169213566902727</v>
      </c>
      <c r="H47" s="26">
        <v>344.9306389739213</v>
      </c>
      <c r="I47" s="29"/>
      <c r="J47" s="31"/>
      <c r="K47" s="30"/>
    </row>
    <row r="48" spans="1:14" ht="22.5" customHeight="1" x14ac:dyDescent="0.3">
      <c r="A48" s="13" t="s">
        <v>52</v>
      </c>
      <c r="B48" s="15">
        <f>'[1]миграция Сентябрь (Nurs)'!O131</f>
        <v>4926</v>
      </c>
      <c r="C48" s="15">
        <f>'[1]миграция Сентябрь (Nurs)'!O133</f>
        <v>5895.9569630531869</v>
      </c>
      <c r="D48" s="14">
        <f>'[1]миграция Сентябрь (Nurs)'!Q131</f>
        <v>1091</v>
      </c>
      <c r="E48" s="14">
        <f t="shared" si="0"/>
        <v>22.147787251319528</v>
      </c>
      <c r="F48" s="14">
        <f>'[1]миграция Сентябрь (Nurs)'!R131</f>
        <v>3835</v>
      </c>
      <c r="G48" s="14">
        <f t="shared" si="1"/>
        <v>77.852212748680472</v>
      </c>
      <c r="H48" s="26">
        <v>329.61427375470885</v>
      </c>
      <c r="I48" s="29"/>
      <c r="J48" s="31"/>
      <c r="K48" s="30"/>
    </row>
    <row r="49" spans="1:14" s="12" customFormat="1" ht="22.5" customHeight="1" x14ac:dyDescent="0.3">
      <c r="A49" s="10" t="s">
        <v>53</v>
      </c>
      <c r="B49" s="11">
        <f>SUM(B50:B54)</f>
        <v>62152</v>
      </c>
      <c r="C49" s="11">
        <f>'[1]миграция Сентябрь (Nurs)'!O136</f>
        <v>5217.2738125884925</v>
      </c>
      <c r="D49" s="11">
        <f>SUM(D50:D54)</f>
        <v>25845</v>
      </c>
      <c r="E49" s="11">
        <f t="shared" si="0"/>
        <v>41.583537134766381</v>
      </c>
      <c r="F49" s="11">
        <f>SUM(F50:F54)</f>
        <v>36307</v>
      </c>
      <c r="G49" s="11">
        <f t="shared" si="1"/>
        <v>58.416462865233619</v>
      </c>
      <c r="H49" s="26">
        <v>354.74257491824119</v>
      </c>
      <c r="I49" s="29"/>
      <c r="J49" s="29"/>
      <c r="K49" s="30"/>
      <c r="L49" s="29"/>
      <c r="M49" s="29"/>
      <c r="N49" s="29"/>
    </row>
    <row r="50" spans="1:14" ht="22.5" customHeight="1" x14ac:dyDescent="0.3">
      <c r="A50" s="13" t="s">
        <v>54</v>
      </c>
      <c r="B50" s="15">
        <f>'[1]миграция Сентябрь (Nurs)'!O137</f>
        <v>6477</v>
      </c>
      <c r="C50" s="15">
        <f>'[1]миграция Сентябрь (Nurs)'!O139</f>
        <v>5346.9085996603362</v>
      </c>
      <c r="D50" s="14">
        <f>'[1]миграция Сентябрь (Nurs)'!Q137</f>
        <v>1836</v>
      </c>
      <c r="E50" s="14">
        <f t="shared" si="0"/>
        <v>28.346456692913385</v>
      </c>
      <c r="F50" s="14">
        <f>'[1]миграция Сентябрь (Nurs)'!R137</f>
        <v>4641</v>
      </c>
      <c r="G50" s="14">
        <f t="shared" si="1"/>
        <v>71.653543307086608</v>
      </c>
      <c r="H50" s="26">
        <v>335.48431042400171</v>
      </c>
      <c r="I50" s="29"/>
      <c r="J50" s="31"/>
      <c r="K50" s="30"/>
    </row>
    <row r="51" spans="1:14" ht="22.5" customHeight="1" x14ac:dyDescent="0.3">
      <c r="A51" s="13" t="s">
        <v>55</v>
      </c>
      <c r="B51" s="15">
        <f>'[1]миграция Сентябрь (Nurs)'!O140</f>
        <v>2616</v>
      </c>
      <c r="C51" s="15">
        <f>'[1]миграция Сентябрь (Nurs)'!O142</f>
        <v>5581.2392966360858</v>
      </c>
      <c r="D51" s="14">
        <f>'[1]миграция Сентябрь (Nurs)'!Q140</f>
        <v>975</v>
      </c>
      <c r="E51" s="14">
        <f t="shared" si="0"/>
        <v>37.27064220183486</v>
      </c>
      <c r="F51" s="14">
        <f>'[1]миграция Сентябрь (Nurs)'!R140</f>
        <v>1641</v>
      </c>
      <c r="G51" s="14">
        <f t="shared" si="1"/>
        <v>62.72935779816514</v>
      </c>
      <c r="H51" s="26">
        <v>341.71361318163963</v>
      </c>
      <c r="I51" s="29"/>
      <c r="J51" s="31"/>
      <c r="K51" s="30"/>
    </row>
    <row r="52" spans="1:14" ht="22.5" customHeight="1" x14ac:dyDescent="0.3">
      <c r="A52" s="13" t="s">
        <v>56</v>
      </c>
      <c r="B52" s="15">
        <f>'[1]миграция Сентябрь (Nurs)'!O143</f>
        <v>13691</v>
      </c>
      <c r="C52" s="15">
        <f>'[1]миграция Сентябрь (Nurs)'!O145</f>
        <v>5153.9113286100355</v>
      </c>
      <c r="D52" s="14">
        <f>'[1]миграция Сентябрь (Nurs)'!Q143</f>
        <v>4574</v>
      </c>
      <c r="E52" s="14">
        <f t="shared" si="0"/>
        <v>33.408808706449491</v>
      </c>
      <c r="F52" s="14">
        <f>'[1]миграция Сентябрь (Nurs)'!R143</f>
        <v>9117</v>
      </c>
      <c r="G52" s="14">
        <f t="shared" si="1"/>
        <v>66.591191293550509</v>
      </c>
      <c r="H52" s="26">
        <v>299.02811977504189</v>
      </c>
      <c r="I52" s="29"/>
      <c r="J52" s="31"/>
      <c r="K52" s="30"/>
    </row>
    <row r="53" spans="1:14" ht="22.5" customHeight="1" x14ac:dyDescent="0.3">
      <c r="A53" s="13" t="s">
        <v>57</v>
      </c>
      <c r="B53" s="15">
        <f>'[1]миграция Сентябрь (Nurs)'!O146</f>
        <v>22483</v>
      </c>
      <c r="C53" s="15">
        <f>'[1]миграция Сентябрь (Nurs)'!O148</f>
        <v>5348.2241693724145</v>
      </c>
      <c r="D53" s="14">
        <f>'[1]миграция Сентябрь (Nurs)'!Q146</f>
        <v>9406</v>
      </c>
      <c r="E53" s="14">
        <f t="shared" si="0"/>
        <v>41.836053907396696</v>
      </c>
      <c r="F53" s="14">
        <f>'[1]миграция Сентябрь (Nurs)'!R146</f>
        <v>13077</v>
      </c>
      <c r="G53" s="14">
        <f t="shared" si="1"/>
        <v>58.163946092603304</v>
      </c>
      <c r="H53" s="26">
        <v>419.04722974866854</v>
      </c>
      <c r="I53" s="29"/>
      <c r="J53" s="31"/>
      <c r="K53" s="30"/>
    </row>
    <row r="54" spans="1:14" ht="22.5" customHeight="1" x14ac:dyDescent="0.3">
      <c r="A54" s="13" t="s">
        <v>58</v>
      </c>
      <c r="B54" s="15">
        <f>'[1]миграция Сентябрь (Nurs)'!O149</f>
        <v>16885</v>
      </c>
      <c r="C54" s="15">
        <f>'[1]миграция Сентябрь (Nurs)'!O151</f>
        <v>4988.168729641694</v>
      </c>
      <c r="D54" s="14">
        <f>'[1]миграция Сентябрь (Nurs)'!Q149</f>
        <v>9054</v>
      </c>
      <c r="E54" s="14">
        <f t="shared" si="0"/>
        <v>53.621557595498956</v>
      </c>
      <c r="F54" s="14">
        <f>'[1]миграция Сентябрь (Nurs)'!R149</f>
        <v>7831</v>
      </c>
      <c r="G54" s="14">
        <f t="shared" si="1"/>
        <v>46.378442404501037</v>
      </c>
      <c r="H54" s="26">
        <v>324.99987719513683</v>
      </c>
      <c r="I54" s="29"/>
      <c r="J54" s="31"/>
      <c r="K54" s="30"/>
    </row>
    <row r="55" spans="1:14" s="12" customFormat="1" ht="22.5" customHeight="1" x14ac:dyDescent="0.3">
      <c r="A55" s="11" t="s">
        <v>59</v>
      </c>
      <c r="B55" s="11">
        <f>SUM(B56:B67)</f>
        <v>130506</v>
      </c>
      <c r="C55" s="11">
        <f>'[1]миграция Сентябрь (Nurs)'!O154</f>
        <v>5273.3580295158845</v>
      </c>
      <c r="D55" s="11">
        <f>SUM(D56:D67)</f>
        <v>35188</v>
      </c>
      <c r="E55" s="11">
        <f t="shared" si="0"/>
        <v>26.962745007892359</v>
      </c>
      <c r="F55" s="11">
        <f>SUM(F56:F67)</f>
        <v>95318</v>
      </c>
      <c r="G55" s="11">
        <f t="shared" si="1"/>
        <v>73.037254992107648</v>
      </c>
      <c r="H55" s="26">
        <v>352.50233154673788</v>
      </c>
      <c r="I55" s="29"/>
      <c r="J55" s="29"/>
      <c r="K55" s="30"/>
      <c r="L55" s="29"/>
      <c r="M55" s="29"/>
      <c r="N55" s="29"/>
    </row>
    <row r="56" spans="1:14" ht="22.5" customHeight="1" x14ac:dyDescent="0.3">
      <c r="A56" s="15" t="s">
        <v>60</v>
      </c>
      <c r="B56" s="15">
        <f>'[1]миграция Сентябрь (Nurs)'!O155</f>
        <v>8624</v>
      </c>
      <c r="C56" s="15">
        <f>'[1]миграция Сентябрь (Nurs)'!O157</f>
        <v>5662.1159554730984</v>
      </c>
      <c r="D56" s="14">
        <f>'[1]миграция Сентябрь (Nurs)'!Q155</f>
        <v>1516</v>
      </c>
      <c r="E56" s="14">
        <f t="shared" si="0"/>
        <v>17.578849721706867</v>
      </c>
      <c r="F56" s="14">
        <f>'[1]миграция Сентябрь (Nurs)'!R155</f>
        <v>7108</v>
      </c>
      <c r="G56" s="14">
        <f t="shared" si="1"/>
        <v>82.421150278293126</v>
      </c>
      <c r="H56" s="26">
        <v>562.64209905660391</v>
      </c>
      <c r="I56" s="29"/>
      <c r="J56" s="31"/>
      <c r="K56" s="30"/>
    </row>
    <row r="57" spans="1:14" ht="22.5" customHeight="1" x14ac:dyDescent="0.3">
      <c r="A57" s="15" t="s">
        <v>61</v>
      </c>
      <c r="B57" s="15">
        <f>'[1]миграция Сентябрь (Nurs)'!O158</f>
        <v>4462</v>
      </c>
      <c r="C57" s="15">
        <f>'[1]миграция Сентябрь (Nurs)'!O160</f>
        <v>5557.9264903630656</v>
      </c>
      <c r="D57" s="14">
        <f>'[1]миграция Сентябрь (Nurs)'!Q158</f>
        <v>900</v>
      </c>
      <c r="E57" s="14">
        <f t="shared" si="0"/>
        <v>20.170327207530256</v>
      </c>
      <c r="F57" s="14">
        <f>'[1]миграция Сентябрь (Nurs)'!R158</f>
        <v>3562</v>
      </c>
      <c r="G57" s="14">
        <f t="shared" si="1"/>
        <v>79.829672792469736</v>
      </c>
      <c r="H57" s="26">
        <v>343.57855477855537</v>
      </c>
      <c r="I57" s="29"/>
      <c r="J57" s="31"/>
      <c r="K57" s="30"/>
    </row>
    <row r="58" spans="1:14" ht="22.5" customHeight="1" x14ac:dyDescent="0.3">
      <c r="A58" s="15" t="s">
        <v>62</v>
      </c>
      <c r="B58" s="15">
        <f>'[1]миграция Сентябрь (Nurs)'!O161</f>
        <v>3001</v>
      </c>
      <c r="C58" s="15">
        <f>'[1]миграция Сентябрь (Nurs)'!O163</f>
        <v>6580.1416194601798</v>
      </c>
      <c r="D58" s="14">
        <f>'[1]миграция Сентябрь (Nurs)'!Q161</f>
        <v>224</v>
      </c>
      <c r="E58" s="14">
        <f t="shared" si="0"/>
        <v>7.4641786071309557</v>
      </c>
      <c r="F58" s="14">
        <f>'[1]миграция Сентябрь (Nurs)'!R161</f>
        <v>2777</v>
      </c>
      <c r="G58" s="14">
        <f t="shared" si="1"/>
        <v>92.535821392869039</v>
      </c>
      <c r="H58" s="26">
        <v>499.20888888888931</v>
      </c>
      <c r="I58" s="29"/>
      <c r="J58" s="31"/>
      <c r="K58" s="30"/>
    </row>
    <row r="59" spans="1:14" ht="22.5" customHeight="1" x14ac:dyDescent="0.3">
      <c r="A59" s="15" t="s">
        <v>63</v>
      </c>
      <c r="B59" s="15">
        <f>'[1]миграция Сентябрь (Nurs)'!O164</f>
        <v>3178</v>
      </c>
      <c r="C59" s="15">
        <f>'[1]миграция Сентябрь (Nurs)'!O166</f>
        <v>6018.2498426683451</v>
      </c>
      <c r="D59" s="14">
        <f>'[1]миграция Сентябрь (Nurs)'!Q164</f>
        <v>754</v>
      </c>
      <c r="E59" s="14">
        <f t="shared" si="0"/>
        <v>23.725613593455002</v>
      </c>
      <c r="F59" s="14">
        <f>'[1]миграция Сентябрь (Nurs)'!R164</f>
        <v>2424</v>
      </c>
      <c r="G59" s="14">
        <f t="shared" si="1"/>
        <v>76.274386406544991</v>
      </c>
      <c r="H59" s="26">
        <v>607.692726690163</v>
      </c>
      <c r="I59" s="29"/>
      <c r="J59" s="31"/>
      <c r="K59" s="30"/>
    </row>
    <row r="60" spans="1:14" ht="22.5" customHeight="1" x14ac:dyDescent="0.3">
      <c r="A60" s="15" t="s">
        <v>64</v>
      </c>
      <c r="B60" s="15">
        <f>'[1]миграция Сентябрь (Nurs)'!O167</f>
        <v>12338</v>
      </c>
      <c r="C60" s="15">
        <f>'[1]миграция Сентябрь (Nurs)'!O169</f>
        <v>5107.7349651483219</v>
      </c>
      <c r="D60" s="14">
        <f>'[1]миграция Сентябрь (Nurs)'!Q167</f>
        <v>4335</v>
      </c>
      <c r="E60" s="14">
        <f t="shared" si="0"/>
        <v>35.135354190306373</v>
      </c>
      <c r="F60" s="14">
        <f>'[1]миграция Сентябрь (Nurs)'!R167</f>
        <v>8003</v>
      </c>
      <c r="G60" s="14">
        <f t="shared" si="1"/>
        <v>64.864645809693627</v>
      </c>
      <c r="H60" s="26">
        <v>316.84013973218043</v>
      </c>
      <c r="I60" s="29"/>
      <c r="J60" s="31"/>
      <c r="K60" s="30"/>
    </row>
    <row r="61" spans="1:14" ht="22.5" customHeight="1" x14ac:dyDescent="0.3">
      <c r="A61" s="15" t="s">
        <v>65</v>
      </c>
      <c r="B61" s="15">
        <f>'[1]миграция Сентябрь (Nurs)'!O170</f>
        <v>15893</v>
      </c>
      <c r="C61" s="15">
        <f>'[1]миграция Сентябрь (Nurs)'!O172</f>
        <v>5203.5917699616184</v>
      </c>
      <c r="D61" s="14">
        <f>'[1]миграция Сентябрь (Nurs)'!Q170</f>
        <v>5856</v>
      </c>
      <c r="E61" s="14">
        <f t="shared" si="0"/>
        <v>36.846410369344994</v>
      </c>
      <c r="F61" s="14">
        <f>'[1]миграция Сентябрь (Nurs)'!R170</f>
        <v>10037</v>
      </c>
      <c r="G61" s="14">
        <f t="shared" si="1"/>
        <v>63.153589630655006</v>
      </c>
      <c r="H61" s="26">
        <v>317.34316849349943</v>
      </c>
      <c r="I61" s="29"/>
      <c r="J61" s="31"/>
      <c r="K61" s="30"/>
    </row>
    <row r="62" spans="1:14" ht="22.5" customHeight="1" x14ac:dyDescent="0.3">
      <c r="A62" s="15" t="s">
        <v>66</v>
      </c>
      <c r="B62" s="15">
        <f>'[1]миграция Сентябрь (Nurs)'!O173</f>
        <v>17178</v>
      </c>
      <c r="C62" s="15">
        <f>'[1]миграция Сентябрь (Nurs)'!O175</f>
        <v>4987.1709745022699</v>
      </c>
      <c r="D62" s="14">
        <f>'[1]миграция Сентябрь (Nurs)'!Q173</f>
        <v>4932</v>
      </c>
      <c r="E62" s="14">
        <f t="shared" si="0"/>
        <v>28.711142158574919</v>
      </c>
      <c r="F62" s="14">
        <f>'[1]миграция Сентябрь (Nurs)'!R173</f>
        <v>12246</v>
      </c>
      <c r="G62" s="14">
        <f t="shared" si="1"/>
        <v>71.288857841425084</v>
      </c>
      <c r="H62" s="26">
        <v>324.48694897389851</v>
      </c>
      <c r="I62" s="29"/>
      <c r="J62" s="31"/>
      <c r="K62" s="30"/>
    </row>
    <row r="63" spans="1:14" ht="22.5" customHeight="1" x14ac:dyDescent="0.3">
      <c r="A63" s="15" t="s">
        <v>67</v>
      </c>
      <c r="B63" s="15">
        <f>'[1]миграция Сентябрь (Nurs)'!O176</f>
        <v>15571</v>
      </c>
      <c r="C63" s="15">
        <f>'[1]миграция Сентябрь (Nurs)'!O178</f>
        <v>5113.4605356110715</v>
      </c>
      <c r="D63" s="14">
        <f>'[1]миграция Сентябрь (Nurs)'!Q176</f>
        <v>3413</v>
      </c>
      <c r="E63" s="14">
        <f t="shared" si="0"/>
        <v>21.918951897758653</v>
      </c>
      <c r="F63" s="14">
        <f>'[1]миграция Сентябрь (Nurs)'!R176</f>
        <v>12158</v>
      </c>
      <c r="G63" s="14">
        <f t="shared" si="1"/>
        <v>78.08104810224134</v>
      </c>
      <c r="H63" s="26">
        <v>331.85581023454142</v>
      </c>
      <c r="I63" s="29"/>
      <c r="J63" s="31"/>
      <c r="K63" s="30"/>
    </row>
    <row r="64" spans="1:14" ht="22.5" customHeight="1" x14ac:dyDescent="0.3">
      <c r="A64" s="15" t="s">
        <v>68</v>
      </c>
      <c r="B64" s="15">
        <f>'[1]миграция Сентябрь (Nurs)'!O179</f>
        <v>3597</v>
      </c>
      <c r="C64" s="15">
        <f>'[1]миграция Сентябрь (Nurs)'!O181</f>
        <v>5658.878787878788</v>
      </c>
      <c r="D64" s="14">
        <f>'[1]миграция Сентябрь (Nurs)'!Q179</f>
        <v>848</v>
      </c>
      <c r="E64" s="14">
        <f t="shared" si="0"/>
        <v>23.575201556852932</v>
      </c>
      <c r="F64" s="14">
        <f>'[1]миграция Сентябрь (Nurs)'!R179</f>
        <v>2749</v>
      </c>
      <c r="G64" s="14">
        <f t="shared" si="1"/>
        <v>76.424798443147068</v>
      </c>
      <c r="H64" s="26">
        <v>351.15805198685393</v>
      </c>
      <c r="I64" s="29"/>
      <c r="J64" s="31"/>
      <c r="K64" s="30"/>
    </row>
    <row r="65" spans="1:11" ht="22.5" customHeight="1" x14ac:dyDescent="0.3">
      <c r="A65" s="15" t="s">
        <v>69</v>
      </c>
      <c r="B65" s="15">
        <f>'[1]миграция Сентябрь (Nurs)'!O182</f>
        <v>12403</v>
      </c>
      <c r="C65" s="15">
        <f>'[1]миграция Сентябрь (Nurs)'!O184</f>
        <v>5119.7252277674752</v>
      </c>
      <c r="D65" s="14">
        <f>'[1]миграция Сентябрь (Nurs)'!Q182</f>
        <v>3577</v>
      </c>
      <c r="E65" s="14">
        <f t="shared" si="0"/>
        <v>28.839796823349189</v>
      </c>
      <c r="F65" s="14">
        <f>'[1]миграция Сентябрь (Nurs)'!R182</f>
        <v>8826</v>
      </c>
      <c r="G65" s="14">
        <f t="shared" si="1"/>
        <v>71.160203176650811</v>
      </c>
      <c r="H65" s="26">
        <v>289.71989051094897</v>
      </c>
      <c r="I65" s="29"/>
      <c r="J65" s="31"/>
      <c r="K65" s="30"/>
    </row>
    <row r="66" spans="1:11" ht="22.5" customHeight="1" x14ac:dyDescent="0.3">
      <c r="A66" s="15" t="s">
        <v>70</v>
      </c>
      <c r="B66" s="15">
        <f>'[1]миграция Сентябрь (Nurs)'!O185</f>
        <v>30891</v>
      </c>
      <c r="C66" s="15">
        <f>'[1]миграция Сентябрь (Nurs)'!O187</f>
        <v>5208.5752808261304</v>
      </c>
      <c r="D66" s="14">
        <f>'[1]миграция Сентябрь (Nurs)'!Q185</f>
        <v>7598</v>
      </c>
      <c r="E66" s="14">
        <f t="shared" si="0"/>
        <v>24.596160694053285</v>
      </c>
      <c r="F66" s="14">
        <f>'[1]миграция Сентябрь (Nurs)'!R185</f>
        <v>23293</v>
      </c>
      <c r="G66" s="14">
        <f t="shared" si="1"/>
        <v>75.403839305946718</v>
      </c>
      <c r="H66" s="26">
        <v>334.37842259917215</v>
      </c>
      <c r="I66" s="29"/>
      <c r="J66" s="31"/>
      <c r="K66" s="30"/>
    </row>
    <row r="67" spans="1:11" ht="22.5" customHeight="1" x14ac:dyDescent="0.3">
      <c r="A67" s="15" t="s">
        <v>71</v>
      </c>
      <c r="B67" s="15">
        <f>'[1]миграция Сентябрь (Nurs)'!O188</f>
        <v>3370</v>
      </c>
      <c r="C67" s="15">
        <f>'[1]миграция Сентябрь (Nurs)'!O190</f>
        <v>5916.3296735905042</v>
      </c>
      <c r="D67" s="14">
        <f>'[1]миграция Сентябрь (Nurs)'!Q188</f>
        <v>1235</v>
      </c>
      <c r="E67" s="14">
        <f t="shared" si="0"/>
        <v>36.646884272997035</v>
      </c>
      <c r="F67" s="14">
        <f>'[1]миграция Сентябрь (Nurs)'!R188</f>
        <v>2135</v>
      </c>
      <c r="G67" s="14">
        <f t="shared" si="1"/>
        <v>63.353115727002965</v>
      </c>
      <c r="H67" s="26">
        <v>375.92831105710775</v>
      </c>
      <c r="I67" s="29"/>
      <c r="J67" s="31"/>
      <c r="K67" s="30"/>
    </row>
    <row r="69" spans="1:11" ht="19.5" x14ac:dyDescent="0.3">
      <c r="A69" s="17"/>
      <c r="B69" s="17"/>
      <c r="C69" s="17"/>
      <c r="D69" s="18"/>
      <c r="E69" s="19"/>
      <c r="F69" s="19"/>
      <c r="G69" s="19"/>
    </row>
    <row r="70" spans="1:11" ht="23.25" x14ac:dyDescent="0.35">
      <c r="A70" s="20"/>
      <c r="B70" s="20"/>
      <c r="C70" s="20"/>
      <c r="D70" s="21"/>
      <c r="E70" s="22"/>
      <c r="F70" s="22"/>
      <c r="G70" s="22"/>
    </row>
  </sheetData>
  <autoFilter ref="A5:K67"/>
  <mergeCells count="12">
    <mergeCell ref="A69:C69"/>
    <mergeCell ref="E69:G69"/>
    <mergeCell ref="A70:C70"/>
    <mergeCell ref="E70:G70"/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Сентябрь (2)</vt:lpstr>
      <vt:lpstr>'почта банк Сентябрь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2023-12-25T05:53:08Z</dcterms:created>
  <dcterms:modified xsi:type="dcterms:W3CDTF">2023-12-25T05:53:40Z</dcterms:modified>
</cp:coreProperties>
</file>