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activeTab="1"/>
  </bookViews>
  <sheets>
    <sheet name="коляска кырг" sheetId="1" r:id="rId1"/>
    <sheet name="коляска русс" sheetId="2" r:id="rId2"/>
    <sheet name="Лист1" sheetId="3" r:id="rId3"/>
  </sheets>
  <calcPr calcId="162913"/>
</workbook>
</file>

<file path=xl/calcChain.xml><?xml version="1.0" encoding="utf-8"?>
<calcChain xmlns="http://schemas.openxmlformats.org/spreadsheetml/2006/main">
  <c r="G72" i="3" l="1"/>
  <c r="G71" i="3"/>
  <c r="G70" i="3"/>
  <c r="G69" i="3"/>
  <c r="G68" i="3"/>
  <c r="G67" i="3"/>
  <c r="G66" i="3"/>
  <c r="G65" i="3"/>
  <c r="G64" i="3"/>
  <c r="F63" i="3"/>
  <c r="D63" i="3"/>
  <c r="C63" i="3"/>
  <c r="G63" i="3" s="1"/>
  <c r="G62" i="3"/>
  <c r="G61" i="3"/>
  <c r="G60" i="3"/>
  <c r="G59" i="3"/>
  <c r="G58" i="3"/>
  <c r="F57" i="3"/>
  <c r="D57" i="3"/>
  <c r="G57" i="3" s="1"/>
  <c r="C57" i="3"/>
  <c r="G56" i="3"/>
  <c r="G55" i="3"/>
  <c r="G54" i="3"/>
  <c r="G53" i="3"/>
  <c r="G52" i="3"/>
  <c r="G51" i="3"/>
  <c r="G50" i="3"/>
  <c r="F49" i="3"/>
  <c r="D49" i="3"/>
  <c r="C49" i="3"/>
  <c r="G49" i="3" s="1"/>
  <c r="G48" i="3"/>
  <c r="G47" i="3"/>
  <c r="G46" i="3"/>
  <c r="G45" i="3"/>
  <c r="F44" i="3"/>
  <c r="D44" i="3"/>
  <c r="C44" i="3"/>
  <c r="G44" i="3" s="1"/>
  <c r="G43" i="3"/>
  <c r="G42" i="3"/>
  <c r="G41" i="3"/>
  <c r="G40" i="3"/>
  <c r="G39" i="3"/>
  <c r="G38" i="3"/>
  <c r="G37" i="3"/>
  <c r="G36" i="3"/>
  <c r="G35" i="3"/>
  <c r="G34" i="3"/>
  <c r="G33" i="3"/>
  <c r="G32" i="3"/>
  <c r="F31" i="3"/>
  <c r="D31" i="3"/>
  <c r="C31" i="3"/>
  <c r="G31" i="3" s="1"/>
  <c r="G30" i="3"/>
  <c r="G29" i="3"/>
  <c r="G28" i="3"/>
  <c r="G27" i="3"/>
  <c r="G26" i="3"/>
  <c r="G25" i="3"/>
  <c r="G24" i="3"/>
  <c r="G23" i="3"/>
  <c r="F23" i="3"/>
  <c r="D23" i="3"/>
  <c r="C23" i="3"/>
  <c r="G22" i="3"/>
  <c r="G21" i="3"/>
  <c r="G20" i="3"/>
  <c r="G19" i="3"/>
  <c r="G18" i="3"/>
  <c r="G17" i="3"/>
  <c r="F16" i="3"/>
  <c r="D16" i="3"/>
  <c r="C16" i="3"/>
  <c r="G16" i="3" s="1"/>
  <c r="G15" i="3"/>
  <c r="G14" i="3"/>
  <c r="G13" i="3"/>
  <c r="G12" i="3"/>
  <c r="F11" i="3"/>
  <c r="D11" i="3"/>
  <c r="C11" i="3"/>
  <c r="C10" i="3" s="1"/>
  <c r="F10" i="3"/>
  <c r="D10" i="3"/>
  <c r="F8" i="3"/>
  <c r="F9" i="3" s="1"/>
  <c r="D8" i="3"/>
  <c r="D9" i="3" s="1"/>
  <c r="C8" i="3"/>
  <c r="G7" i="3"/>
  <c r="G10" i="3" l="1"/>
  <c r="C9" i="3"/>
  <c r="G8" i="3"/>
  <c r="G11" i="3"/>
  <c r="F71" i="1"/>
  <c r="F72" i="2"/>
  <c r="G9" i="3" l="1"/>
  <c r="F71" i="2"/>
  <c r="F70" i="2"/>
  <c r="F69" i="2"/>
  <c r="F68" i="2"/>
  <c r="F67" i="2"/>
  <c r="F66" i="2"/>
  <c r="F65" i="2"/>
  <c r="F64" i="2"/>
  <c r="E63" i="2"/>
  <c r="D63" i="2"/>
  <c r="C63" i="2"/>
  <c r="F62" i="2"/>
  <c r="F61" i="2"/>
  <c r="F60" i="2"/>
  <c r="F59" i="2"/>
  <c r="F58" i="2"/>
  <c r="E57" i="2"/>
  <c r="D57" i="2"/>
  <c r="C57" i="2"/>
  <c r="F56" i="2"/>
  <c r="F55" i="2"/>
  <c r="F54" i="2"/>
  <c r="F53" i="2"/>
  <c r="F52" i="2"/>
  <c r="F51" i="2"/>
  <c r="F50" i="2"/>
  <c r="E49" i="2"/>
  <c r="D49" i="2"/>
  <c r="C49" i="2"/>
  <c r="F49" i="2" s="1"/>
  <c r="F48" i="2"/>
  <c r="F47" i="2"/>
  <c r="F46" i="2"/>
  <c r="F45" i="2"/>
  <c r="E44" i="2"/>
  <c r="D44" i="2"/>
  <c r="C44" i="2"/>
  <c r="F43" i="2"/>
  <c r="F42" i="2"/>
  <c r="F41" i="2"/>
  <c r="F40" i="2"/>
  <c r="F39" i="2"/>
  <c r="F38" i="2"/>
  <c r="F37" i="2"/>
  <c r="F36" i="2"/>
  <c r="F35" i="2"/>
  <c r="F34" i="2"/>
  <c r="F33" i="2"/>
  <c r="F32" i="2"/>
  <c r="E31" i="2"/>
  <c r="D31" i="2"/>
  <c r="C31" i="2"/>
  <c r="F30" i="2"/>
  <c r="F29" i="2"/>
  <c r="F28" i="2"/>
  <c r="F27" i="2"/>
  <c r="F26" i="2"/>
  <c r="F25" i="2"/>
  <c r="F24" i="2"/>
  <c r="E23" i="2"/>
  <c r="D23" i="2"/>
  <c r="C23" i="2"/>
  <c r="F23" i="2" s="1"/>
  <c r="F22" i="2"/>
  <c r="F21" i="2"/>
  <c r="F20" i="2"/>
  <c r="F19" i="2"/>
  <c r="F18" i="2"/>
  <c r="F17" i="2"/>
  <c r="E16" i="2"/>
  <c r="D16" i="2"/>
  <c r="C16" i="2"/>
  <c r="F16" i="2" s="1"/>
  <c r="F15" i="2"/>
  <c r="F14" i="2"/>
  <c r="F13" i="2"/>
  <c r="F12" i="2"/>
  <c r="E11" i="2"/>
  <c r="D11" i="2"/>
  <c r="C11" i="2"/>
  <c r="F11" i="2" s="1"/>
  <c r="C10" i="2"/>
  <c r="E8" i="2"/>
  <c r="D8" i="2"/>
  <c r="C8" i="2"/>
  <c r="F7" i="2"/>
  <c r="E10" i="2" l="1"/>
  <c r="F31" i="2"/>
  <c r="F57" i="2"/>
  <c r="E9" i="2"/>
  <c r="F44" i="2"/>
  <c r="F63" i="2"/>
  <c r="D10" i="2"/>
  <c r="F10" i="2" s="1"/>
  <c r="C9" i="2"/>
  <c r="F8" i="2"/>
  <c r="D7" i="1"/>
  <c r="E7" i="1"/>
  <c r="C7" i="1"/>
  <c r="F7" i="1" s="1"/>
  <c r="F6" i="1"/>
  <c r="D9" i="2" l="1"/>
  <c r="F9" i="2"/>
  <c r="F70" i="1"/>
  <c r="F69" i="1"/>
  <c r="F68" i="1"/>
  <c r="F67" i="1"/>
  <c r="F66" i="1"/>
  <c r="F65" i="1"/>
  <c r="F64" i="1"/>
  <c r="F63" i="1"/>
  <c r="E62" i="1"/>
  <c r="D62" i="1"/>
  <c r="C62" i="1"/>
  <c r="F61" i="1"/>
  <c r="F60" i="1"/>
  <c r="F59" i="1"/>
  <c r="F58" i="1"/>
  <c r="F57" i="1"/>
  <c r="E56" i="1"/>
  <c r="D56" i="1"/>
  <c r="C56" i="1"/>
  <c r="F55" i="1"/>
  <c r="F54" i="1"/>
  <c r="F53" i="1"/>
  <c r="F52" i="1"/>
  <c r="F51" i="1"/>
  <c r="F50" i="1"/>
  <c r="F49" i="1"/>
  <c r="E48" i="1"/>
  <c r="D48" i="1"/>
  <c r="C48" i="1"/>
  <c r="F47" i="1"/>
  <c r="F46" i="1"/>
  <c r="F45" i="1"/>
  <c r="F44" i="1"/>
  <c r="E43" i="1"/>
  <c r="D43" i="1"/>
  <c r="C43" i="1"/>
  <c r="F42" i="1"/>
  <c r="F41" i="1"/>
  <c r="F40" i="1"/>
  <c r="F39" i="1"/>
  <c r="F38" i="1"/>
  <c r="F37" i="1"/>
  <c r="F36" i="1"/>
  <c r="F35" i="1"/>
  <c r="F34" i="1"/>
  <c r="F33" i="1"/>
  <c r="F32" i="1"/>
  <c r="F31" i="1"/>
  <c r="E30" i="1"/>
  <c r="D30" i="1"/>
  <c r="C30" i="1"/>
  <c r="F29" i="1"/>
  <c r="F28" i="1"/>
  <c r="F27" i="1"/>
  <c r="F26" i="1"/>
  <c r="F25" i="1"/>
  <c r="F24" i="1"/>
  <c r="F23" i="1"/>
  <c r="E22" i="1"/>
  <c r="D22" i="1"/>
  <c r="C22" i="1"/>
  <c r="F21" i="1"/>
  <c r="F20" i="1"/>
  <c r="F19" i="1"/>
  <c r="F18" i="1"/>
  <c r="F17" i="1"/>
  <c r="F16" i="1"/>
  <c r="E15" i="1"/>
  <c r="D15" i="1"/>
  <c r="C15" i="1"/>
  <c r="F14" i="1"/>
  <c r="F13" i="1"/>
  <c r="F12" i="1"/>
  <c r="F11" i="1"/>
  <c r="E10" i="1"/>
  <c r="D10" i="1"/>
  <c r="C10" i="1"/>
  <c r="D9" i="1" l="1"/>
  <c r="F62" i="1"/>
  <c r="F48" i="1"/>
  <c r="F30" i="1"/>
  <c r="F43" i="1"/>
  <c r="F15" i="1"/>
  <c r="F56" i="1"/>
  <c r="E9" i="1"/>
  <c r="E8" i="1" s="1"/>
  <c r="F22" i="1"/>
  <c r="D8" i="1"/>
  <c r="F10" i="1"/>
  <c r="C9" i="1"/>
  <c r="C8" i="1" s="1"/>
  <c r="F9" i="1" l="1"/>
  <c r="F8" i="1" s="1"/>
</calcChain>
</file>

<file path=xl/sharedStrings.xml><?xml version="1.0" encoding="utf-8"?>
<sst xmlns="http://schemas.openxmlformats.org/spreadsheetml/2006/main" count="237" uniqueCount="149">
  <si>
    <t>№</t>
  </si>
  <si>
    <t>Аталышы</t>
  </si>
  <si>
    <t>майыптык кресло-коляска</t>
  </si>
  <si>
    <t>Жалпысы</t>
  </si>
  <si>
    <t xml:space="preserve"> ЛДС Черити тарабынан берилген чоңдор үчүн майыптык кресло-коляска </t>
  </si>
  <si>
    <t xml:space="preserve">балдардын стандарт майыптык кресло-коляскасы </t>
  </si>
  <si>
    <t xml:space="preserve"> </t>
  </si>
  <si>
    <t xml:space="preserve">Республика боюнча берилген майыптык кресло-колясканын саны </t>
  </si>
  <si>
    <t>Бишкек шаары</t>
  </si>
  <si>
    <t xml:space="preserve"> Свердлов району</t>
  </si>
  <si>
    <t xml:space="preserve"> Ленин району</t>
  </si>
  <si>
    <t xml:space="preserve"> Биринчи май району</t>
  </si>
  <si>
    <t xml:space="preserve"> Октябрь району</t>
  </si>
  <si>
    <t>Нарын облусу</t>
  </si>
  <si>
    <t xml:space="preserve"> Жумгал РЭСКМБ</t>
  </si>
  <si>
    <t xml:space="preserve"> Кочкор  РЭСКМБ</t>
  </si>
  <si>
    <t xml:space="preserve"> Ат-Башы  РЭСКМБ</t>
  </si>
  <si>
    <t xml:space="preserve"> Ак-Талаа  РЭСКМБ</t>
  </si>
  <si>
    <t xml:space="preserve"> Нарын  РАЭСКМБ</t>
  </si>
  <si>
    <t>Ош  ШЭСКМБ</t>
  </si>
  <si>
    <t xml:space="preserve">  Ош облусу</t>
  </si>
  <si>
    <t xml:space="preserve"> Араван  РЭСКМБ</t>
  </si>
  <si>
    <t xml:space="preserve"> Кара-Кулжа  РЭСКМБ     </t>
  </si>
  <si>
    <t xml:space="preserve"> Өзгөн  РЭСКМБ</t>
  </si>
  <si>
    <t xml:space="preserve"> Ноокат  РЭСКМБ</t>
  </si>
  <si>
    <t xml:space="preserve"> Кара-Суу  РЭСКМБ</t>
  </si>
  <si>
    <t xml:space="preserve"> Алай  РЭСКМБ</t>
  </si>
  <si>
    <t>Чон-Алай  РЭСКМБ</t>
  </si>
  <si>
    <t xml:space="preserve"> Жалал-Абад облусу             </t>
  </si>
  <si>
    <t>Ала-Бука  РЭСКМБ</t>
  </si>
  <si>
    <t>Чаткал  РЭСКМБ</t>
  </si>
  <si>
    <t>Ноокен  РЭСКМБ</t>
  </si>
  <si>
    <t>Сузак  РАЭСКМБ</t>
  </si>
  <si>
    <t>Жалал-Абадское  ШЭСКМБ</t>
  </si>
  <si>
    <t>Токтогул  РЭСКМБ</t>
  </si>
  <si>
    <t>Базар-Коргон  РЭСКМБ</t>
  </si>
  <si>
    <t>Аксы  РЭСКМБ</t>
  </si>
  <si>
    <t>Кара-Көл  ШЭСКМБ</t>
  </si>
  <si>
    <t>Таш-Көмүр  ШЭСКМБ</t>
  </si>
  <si>
    <t>Майлы-Суу  ШЭСКМБ</t>
  </si>
  <si>
    <t>Тогуз-Торо  РЭСКМБ</t>
  </si>
  <si>
    <t xml:space="preserve"> Талас облусу</t>
  </si>
  <si>
    <t>Бакай-Ата  РЭСКМБ</t>
  </si>
  <si>
    <t>Талас  РЭСКМБ</t>
  </si>
  <si>
    <t>Манас  РЭСКМБ</t>
  </si>
  <si>
    <t>Айтматов  РЭСКМБ</t>
  </si>
  <si>
    <t>Ысык-Көл облусу</t>
  </si>
  <si>
    <t>Жети-Өгүз  РЭСКМБ</t>
  </si>
  <si>
    <t>Ак-Суу  РЭСКМБ</t>
  </si>
  <si>
    <t>Каракол ШЭСКМБ</t>
  </si>
  <si>
    <t>Түп  РЭСКМБ</t>
  </si>
  <si>
    <t>Балыкчы  ШЭСКМБ</t>
  </si>
  <si>
    <t>Ысык-Көл ШЭСКМБ</t>
  </si>
  <si>
    <t>Тоң  РЭСКМБ</t>
  </si>
  <si>
    <t xml:space="preserve"> Баткен облусу</t>
  </si>
  <si>
    <t>Лейлек  РЭСКМБ</t>
  </si>
  <si>
    <t xml:space="preserve"> Кадамжай  РЭСКМБ</t>
  </si>
  <si>
    <t>Кызыл-Кыя ШЭСКМБ</t>
  </si>
  <si>
    <t>Сүлүктү  ШЭСКМБ</t>
  </si>
  <si>
    <t>Баткен  РАЭСКМБ</t>
  </si>
  <si>
    <t xml:space="preserve"> Чүй облусу</t>
  </si>
  <si>
    <t xml:space="preserve"> Жайыл  РЭСКМБ</t>
  </si>
  <si>
    <t xml:space="preserve"> Сокулук  РЭСКМБ</t>
  </si>
  <si>
    <t xml:space="preserve"> Аламүдүн  РЭСКМБ</t>
  </si>
  <si>
    <t xml:space="preserve"> Ысык-Ата  РЭСКМБ</t>
  </si>
  <si>
    <t xml:space="preserve"> Москва  РЭСКМБ</t>
  </si>
  <si>
    <t xml:space="preserve"> Чүй  РАЭСКМБ</t>
  </si>
  <si>
    <t xml:space="preserve"> Кемин  РЭСКМБ</t>
  </si>
  <si>
    <t>Панфилов  РЭСКМБ</t>
  </si>
  <si>
    <t>Наименование</t>
  </si>
  <si>
    <t xml:space="preserve">инвалидные кресло-коляски </t>
  </si>
  <si>
    <t xml:space="preserve">итого </t>
  </si>
  <si>
    <t>стандартные взрослые по линии ЛДС Черити</t>
  </si>
  <si>
    <t xml:space="preserve">стандартные детские </t>
  </si>
  <si>
    <t>Итого выдано по республике</t>
  </si>
  <si>
    <t xml:space="preserve"> г.Бишкек</t>
  </si>
  <si>
    <t xml:space="preserve"> Свердловское РУСР</t>
  </si>
  <si>
    <t xml:space="preserve"> Ленинское РУСР</t>
  </si>
  <si>
    <t xml:space="preserve"> Первомайское РУСР</t>
  </si>
  <si>
    <t xml:space="preserve"> Октябрьское РУСР</t>
  </si>
  <si>
    <t>Нарынская область</t>
  </si>
  <si>
    <t xml:space="preserve"> Жумгальское РУТСОМ</t>
  </si>
  <si>
    <t xml:space="preserve"> Кочкорское РУТСОМ</t>
  </si>
  <si>
    <t xml:space="preserve"> Ат-Башинское РУТСОМ</t>
  </si>
  <si>
    <t xml:space="preserve"> Ак-Талинское РУТСОМ</t>
  </si>
  <si>
    <t xml:space="preserve"> Нарынское МУТСОМ</t>
  </si>
  <si>
    <t>г.Ош ГУТСОМ</t>
  </si>
  <si>
    <t xml:space="preserve">  Ошская область</t>
  </si>
  <si>
    <t xml:space="preserve"> Араванское РУТСОМ</t>
  </si>
  <si>
    <t xml:space="preserve"> Кара-Кульджинское РУТСОМ     </t>
  </si>
  <si>
    <t xml:space="preserve"> Узгенское МУТСОМ</t>
  </si>
  <si>
    <t xml:space="preserve"> Ноокатское РУТСОМ</t>
  </si>
  <si>
    <t xml:space="preserve"> Кара-Сууйское РУТСОМ</t>
  </si>
  <si>
    <t xml:space="preserve"> Алайское РУТСОМ</t>
  </si>
  <si>
    <t>Чон-Алайское РУТСОМ</t>
  </si>
  <si>
    <t xml:space="preserve"> Джалал-Абадская область              </t>
  </si>
  <si>
    <t>Ала-Букинское РУТСОМ</t>
  </si>
  <si>
    <t>Чаткальское РУТСОМ</t>
  </si>
  <si>
    <t>Ноокенское РУТСОМ</t>
  </si>
  <si>
    <t>Сузакское МУТСОМ</t>
  </si>
  <si>
    <t>Джалал-Абадское ГУТСОМ</t>
  </si>
  <si>
    <t>Токтогульское РУТСОМ</t>
  </si>
  <si>
    <t>Базар-Коргонское РУТСОМ</t>
  </si>
  <si>
    <t>Аксыйское РУТСОМ</t>
  </si>
  <si>
    <t>Кара-Кульское ГУТСОМ</t>
  </si>
  <si>
    <t>Таш-Кумырское ГУТСОМ</t>
  </si>
  <si>
    <t>Майлы-Сууйское ГУТСОМ</t>
  </si>
  <si>
    <t>Тогуз-Тороузское РУТСОМ</t>
  </si>
  <si>
    <t xml:space="preserve"> Таласская область</t>
  </si>
  <si>
    <t>Бакай-Атинское РУТСОМ</t>
  </si>
  <si>
    <t>Таласское МУТСОМ</t>
  </si>
  <si>
    <t>Манасское РУТСОМ</t>
  </si>
  <si>
    <t>Кара-Буринское РУТСОМ</t>
  </si>
  <si>
    <t>Иссык-Кульская   область</t>
  </si>
  <si>
    <t>Жети-Огузское РУТСОМ</t>
  </si>
  <si>
    <t>Ак-Суйское РУТСОМ</t>
  </si>
  <si>
    <t>Кара-Кольское ГУТСОМ</t>
  </si>
  <si>
    <t>Тюпское РУТСОМ</t>
  </si>
  <si>
    <t>Балыкчинское ГУТСОМ</t>
  </si>
  <si>
    <t>Ысык-Кульское РУТСОМ</t>
  </si>
  <si>
    <t>Тонское РУТСОМ</t>
  </si>
  <si>
    <t xml:space="preserve"> Баткенская область</t>
  </si>
  <si>
    <t>Лейлекское РУТСОМ</t>
  </si>
  <si>
    <t xml:space="preserve"> Кадамжайское РУТСОМ</t>
  </si>
  <si>
    <t>Кызыл-Кийское ГУТСОМ</t>
  </si>
  <si>
    <t>Сулюктинское ГУТСОМ</t>
  </si>
  <si>
    <t>Баткенское МУТСОМ</t>
  </si>
  <si>
    <t xml:space="preserve"> Чуйская область</t>
  </si>
  <si>
    <t xml:space="preserve"> Жайылское РУТСОМ</t>
  </si>
  <si>
    <t xml:space="preserve"> Сокулукское РУТСОМ</t>
  </si>
  <si>
    <t xml:space="preserve"> Аламудунское РУТСОМ</t>
  </si>
  <si>
    <t xml:space="preserve"> Ысык-Атинское РУТСОМ</t>
  </si>
  <si>
    <t xml:space="preserve"> Московское РУТСОМ</t>
  </si>
  <si>
    <t xml:space="preserve"> Чуйское МУТСОМ</t>
  </si>
  <si>
    <t xml:space="preserve"> Кеминское РУТСОМ</t>
  </si>
  <si>
    <t>Панфиловское РУТСОМ</t>
  </si>
  <si>
    <t>2023-жылдан калдык</t>
  </si>
  <si>
    <t xml:space="preserve">балдардын көп тармактуу майыптык кресло-коляскасы  </t>
  </si>
  <si>
    <t>Остаток с 2023 г.</t>
  </si>
  <si>
    <t xml:space="preserve">детские многофункциональные  </t>
  </si>
  <si>
    <t xml:space="preserve">Всего </t>
  </si>
  <si>
    <t>Государственное учреждение «Оздоровительно-реабилитационный центр Алтын-Балалык»</t>
  </si>
  <si>
    <t>Кыргыз Республикасынын Президентинин Иш башкармасына караштуу "Алтын-Балалык ден соолукту калыбына келтирүү борбору" мамлекеттик мекемеси</t>
  </si>
  <si>
    <t xml:space="preserve">2024-жылдын 1-декабрына карата берилген майыптык кресло-коляскалар боюнча маалымат </t>
  </si>
  <si>
    <t>01.12.2024 -жылга калдык</t>
  </si>
  <si>
    <t>Остаток на 01.12.2024 г.</t>
  </si>
  <si>
    <t xml:space="preserve">Потребность </t>
  </si>
  <si>
    <t>остаток из них</t>
  </si>
  <si>
    <t xml:space="preserve">Сведения о выданных инвалидных кресло-колясок для ЛОВЗ по состоянию на 01.01.2025 г.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</si>
</sst>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4" fillId="0" borderId="28" xfId="0" applyFont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4" fillId="0" borderId="29" xfId="0" applyFont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2" borderId="30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left" vertical="top"/>
    </xf>
    <xf numFmtId="0" fontId="3" fillId="3" borderId="18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/>
    </xf>
    <xf numFmtId="0" fontId="4" fillId="3" borderId="19" xfId="0" applyFont="1" applyFill="1" applyBorder="1" applyAlignment="1">
      <alignment horizontal="left" vertical="top"/>
    </xf>
    <xf numFmtId="0" fontId="3" fillId="3" borderId="20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/>
    </xf>
    <xf numFmtId="0" fontId="4" fillId="3" borderId="22" xfId="0" applyFont="1" applyFill="1" applyBorder="1" applyAlignment="1">
      <alignment horizontal="left" vertical="top"/>
    </xf>
    <xf numFmtId="0" fontId="3" fillId="3" borderId="23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top"/>
    </xf>
    <xf numFmtId="0" fontId="6" fillId="3" borderId="26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26" xfId="0" applyFont="1" applyFill="1" applyBorder="1" applyAlignment="1">
      <alignment horizontal="center" vertical="top"/>
    </xf>
    <xf numFmtId="0" fontId="5" fillId="3" borderId="25" xfId="0" applyFont="1" applyFill="1" applyBorder="1" applyAlignment="1">
      <alignment horizontal="left" vertical="top"/>
    </xf>
    <xf numFmtId="0" fontId="3" fillId="3" borderId="26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top"/>
    </xf>
    <xf numFmtId="0" fontId="7" fillId="3" borderId="25" xfId="0" applyFont="1" applyFill="1" applyBorder="1" applyAlignment="1">
      <alignment horizontal="left" vertical="top"/>
    </xf>
    <xf numFmtId="0" fontId="5" fillId="3" borderId="30" xfId="0" applyFont="1" applyFill="1" applyBorder="1" applyAlignment="1">
      <alignment horizontal="left" vertical="top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top" wrapText="1"/>
    </xf>
    <xf numFmtId="0" fontId="3" fillId="3" borderId="34" xfId="0" applyFont="1" applyFill="1" applyBorder="1" applyAlignment="1">
      <alignment horizontal="center" vertical="top" wrapText="1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top"/>
    </xf>
    <xf numFmtId="0" fontId="3" fillId="3" borderId="34" xfId="0" applyFont="1" applyFill="1" applyBorder="1" applyAlignment="1">
      <alignment horizontal="center" vertical="top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B6" sqref="B6"/>
    </sheetView>
  </sheetViews>
  <sheetFormatPr defaultRowHeight="15.75" x14ac:dyDescent="0.25"/>
  <cols>
    <col min="1" max="1" width="5" style="7" customWidth="1"/>
    <col min="2" max="2" width="31.140625" style="5" customWidth="1"/>
    <col min="3" max="3" width="17.42578125" style="8" customWidth="1"/>
    <col min="4" max="4" width="14.5703125" style="8" customWidth="1"/>
    <col min="5" max="5" width="20.7109375" style="8" customWidth="1"/>
    <col min="6" max="6" width="12" style="8" customWidth="1"/>
    <col min="7" max="16384" width="9.140625" style="5"/>
  </cols>
  <sheetData>
    <row r="1" spans="1:10" ht="9.75" customHeight="1" x14ac:dyDescent="0.25">
      <c r="A1" s="1"/>
      <c r="B1" s="2"/>
      <c r="C1" s="3"/>
      <c r="D1" s="3"/>
      <c r="E1" s="3"/>
      <c r="F1" s="4"/>
    </row>
    <row r="2" spans="1:10" ht="42.75" customHeight="1" thickBot="1" x14ac:dyDescent="0.3">
      <c r="A2" s="68" t="s">
        <v>143</v>
      </c>
      <c r="B2" s="69"/>
      <c r="C2" s="69"/>
      <c r="D2" s="69"/>
      <c r="E2" s="69"/>
      <c r="F2" s="70"/>
    </row>
    <row r="3" spans="1:10" ht="13.5" customHeight="1" x14ac:dyDescent="0.25">
      <c r="A3" s="63" t="s">
        <v>0</v>
      </c>
      <c r="B3" s="71" t="s">
        <v>1</v>
      </c>
      <c r="C3" s="74" t="s">
        <v>2</v>
      </c>
      <c r="D3" s="75"/>
      <c r="E3" s="76"/>
      <c r="F3" s="77" t="s">
        <v>3</v>
      </c>
    </row>
    <row r="4" spans="1:10" ht="28.5" customHeight="1" x14ac:dyDescent="0.25">
      <c r="A4" s="64"/>
      <c r="B4" s="72"/>
      <c r="C4" s="80" t="s">
        <v>4</v>
      </c>
      <c r="D4" s="82" t="s">
        <v>5</v>
      </c>
      <c r="E4" s="80" t="s">
        <v>137</v>
      </c>
      <c r="F4" s="78"/>
    </row>
    <row r="5" spans="1:10" ht="60" customHeight="1" thickBot="1" x14ac:dyDescent="0.3">
      <c r="A5" s="65"/>
      <c r="B5" s="73"/>
      <c r="C5" s="81"/>
      <c r="D5" s="80"/>
      <c r="E5" s="81"/>
      <c r="F5" s="79"/>
    </row>
    <row r="6" spans="1:10" ht="18" customHeight="1" x14ac:dyDescent="0.25">
      <c r="A6" s="34">
        <v>1</v>
      </c>
      <c r="B6" s="35" t="s">
        <v>136</v>
      </c>
      <c r="C6" s="36">
        <v>6</v>
      </c>
      <c r="D6" s="36">
        <v>420</v>
      </c>
      <c r="E6" s="36">
        <v>0</v>
      </c>
      <c r="F6" s="37">
        <f>SUM(C6:E6)</f>
        <v>426</v>
      </c>
    </row>
    <row r="7" spans="1:10" ht="18" customHeight="1" x14ac:dyDescent="0.25">
      <c r="A7" s="38">
        <v>2</v>
      </c>
      <c r="B7" s="39" t="s">
        <v>3</v>
      </c>
      <c r="C7" s="40">
        <f>C6</f>
        <v>6</v>
      </c>
      <c r="D7" s="40">
        <f t="shared" ref="D7:E7" si="0">D6</f>
        <v>420</v>
      </c>
      <c r="E7" s="40">
        <f t="shared" si="0"/>
        <v>0</v>
      </c>
      <c r="F7" s="41">
        <f>SUM(C7:E7)</f>
        <v>426</v>
      </c>
    </row>
    <row r="8" spans="1:10" ht="18" customHeight="1" x14ac:dyDescent="0.25">
      <c r="A8" s="9">
        <v>3</v>
      </c>
      <c r="B8" s="10" t="s">
        <v>144</v>
      </c>
      <c r="C8" s="11">
        <f>C7-C9</f>
        <v>5</v>
      </c>
      <c r="D8" s="11">
        <f>D7-D9</f>
        <v>0</v>
      </c>
      <c r="E8" s="11">
        <f t="shared" ref="E8:F8" si="1">E7-E9</f>
        <v>0</v>
      </c>
      <c r="F8" s="12">
        <f t="shared" si="1"/>
        <v>5</v>
      </c>
      <c r="G8" s="5" t="s">
        <v>6</v>
      </c>
    </row>
    <row r="9" spans="1:10" ht="43.5" customHeight="1" thickBot="1" x14ac:dyDescent="0.3">
      <c r="A9" s="42">
        <v>4</v>
      </c>
      <c r="B9" s="43" t="s">
        <v>7</v>
      </c>
      <c r="C9" s="54">
        <f>C10+C15+C21+C22+C30+C43+C48+C56+C62</f>
        <v>1</v>
      </c>
      <c r="D9" s="54">
        <f>D10+D15+D21+D22+D30+D43+D48+D56+D62+D71</f>
        <v>420</v>
      </c>
      <c r="E9" s="54">
        <f>E10+E15+E21+E22+E30+E43+E48+E56+E62</f>
        <v>0</v>
      </c>
      <c r="F9" s="55">
        <f>SUM(C9:E9)</f>
        <v>421</v>
      </c>
      <c r="I9" s="6"/>
      <c r="J9" s="5" t="s">
        <v>6</v>
      </c>
    </row>
    <row r="10" spans="1:10" ht="18" customHeight="1" thickBot="1" x14ac:dyDescent="0.3">
      <c r="A10" s="61" t="s">
        <v>8</v>
      </c>
      <c r="B10" s="62"/>
      <c r="C10" s="46">
        <f>C11+C12+C13+C14</f>
        <v>1</v>
      </c>
      <c r="D10" s="46">
        <f t="shared" ref="D10" si="2">D11+D12+D13+D14</f>
        <v>33</v>
      </c>
      <c r="E10" s="46">
        <f>E11+E12+E13+E14</f>
        <v>0</v>
      </c>
      <c r="F10" s="47">
        <f>C10+D10+E10</f>
        <v>34</v>
      </c>
    </row>
    <row r="11" spans="1:10" ht="18" customHeight="1" x14ac:dyDescent="0.25">
      <c r="A11" s="30">
        <v>1</v>
      </c>
      <c r="B11" s="13" t="s">
        <v>9</v>
      </c>
      <c r="C11" s="14"/>
      <c r="D11" s="14">
        <v>7</v>
      </c>
      <c r="E11" s="14"/>
      <c r="F11" s="15">
        <f t="shared" ref="F11:F14" si="3">C11+D11+E11</f>
        <v>7</v>
      </c>
    </row>
    <row r="12" spans="1:10" ht="18" customHeight="1" x14ac:dyDescent="0.25">
      <c r="A12" s="31">
        <v>2</v>
      </c>
      <c r="B12" s="17" t="s">
        <v>10</v>
      </c>
      <c r="C12" s="18">
        <v>1</v>
      </c>
      <c r="D12" s="18">
        <v>10</v>
      </c>
      <c r="E12" s="18"/>
      <c r="F12" s="19">
        <f t="shared" si="3"/>
        <v>11</v>
      </c>
    </row>
    <row r="13" spans="1:10" ht="18" customHeight="1" x14ac:dyDescent="0.25">
      <c r="A13" s="31">
        <v>3</v>
      </c>
      <c r="B13" s="17" t="s">
        <v>11</v>
      </c>
      <c r="C13" s="18"/>
      <c r="D13" s="18">
        <v>9</v>
      </c>
      <c r="E13" s="18"/>
      <c r="F13" s="19">
        <f t="shared" si="3"/>
        <v>9</v>
      </c>
    </row>
    <row r="14" spans="1:10" ht="18" customHeight="1" thickBot="1" x14ac:dyDescent="0.3">
      <c r="A14" s="32">
        <v>4</v>
      </c>
      <c r="B14" s="21" t="s">
        <v>12</v>
      </c>
      <c r="C14" s="22"/>
      <c r="D14" s="22">
        <v>7</v>
      </c>
      <c r="E14" s="22"/>
      <c r="F14" s="23">
        <f t="shared" si="3"/>
        <v>7</v>
      </c>
    </row>
    <row r="15" spans="1:10" ht="18" customHeight="1" thickBot="1" x14ac:dyDescent="0.3">
      <c r="A15" s="66" t="s">
        <v>13</v>
      </c>
      <c r="B15" s="67"/>
      <c r="C15" s="48">
        <f>C16+C17+C18+C19+C20</f>
        <v>0</v>
      </c>
      <c r="D15" s="48">
        <f t="shared" ref="D15" si="4">D16+D17+D18+D19+D20</f>
        <v>35</v>
      </c>
      <c r="E15" s="48">
        <f>E16+E17+E18+E19+E20</f>
        <v>0</v>
      </c>
      <c r="F15" s="47">
        <f>C15+D15+E15</f>
        <v>35</v>
      </c>
    </row>
    <row r="16" spans="1:10" ht="18" customHeight="1" x14ac:dyDescent="0.25">
      <c r="A16" s="30">
        <v>5</v>
      </c>
      <c r="B16" s="13" t="s">
        <v>14</v>
      </c>
      <c r="C16" s="14"/>
      <c r="D16" s="14">
        <v>6</v>
      </c>
      <c r="E16" s="14"/>
      <c r="F16" s="15">
        <f t="shared" ref="F16:F20" si="5">C16+D16+E16</f>
        <v>6</v>
      </c>
    </row>
    <row r="17" spans="1:6" ht="18" customHeight="1" x14ac:dyDescent="0.25">
      <c r="A17" s="31">
        <v>6</v>
      </c>
      <c r="B17" s="17" t="s">
        <v>15</v>
      </c>
      <c r="C17" s="18"/>
      <c r="D17" s="18">
        <v>7</v>
      </c>
      <c r="E17" s="18"/>
      <c r="F17" s="19">
        <f t="shared" si="5"/>
        <v>7</v>
      </c>
    </row>
    <row r="18" spans="1:6" ht="18" customHeight="1" x14ac:dyDescent="0.25">
      <c r="A18" s="31">
        <v>7</v>
      </c>
      <c r="B18" s="17" t="s">
        <v>16</v>
      </c>
      <c r="C18" s="18"/>
      <c r="D18" s="18">
        <v>6</v>
      </c>
      <c r="E18" s="18"/>
      <c r="F18" s="19">
        <f t="shared" si="5"/>
        <v>6</v>
      </c>
    </row>
    <row r="19" spans="1:6" ht="18" customHeight="1" x14ac:dyDescent="0.25">
      <c r="A19" s="31">
        <v>8</v>
      </c>
      <c r="B19" s="17" t="s">
        <v>17</v>
      </c>
      <c r="C19" s="18"/>
      <c r="D19" s="18">
        <v>6</v>
      </c>
      <c r="E19" s="18"/>
      <c r="F19" s="19">
        <f t="shared" si="5"/>
        <v>6</v>
      </c>
    </row>
    <row r="20" spans="1:6" ht="18" customHeight="1" thickBot="1" x14ac:dyDescent="0.3">
      <c r="A20" s="32">
        <v>9</v>
      </c>
      <c r="B20" s="24" t="s">
        <v>18</v>
      </c>
      <c r="C20" s="22"/>
      <c r="D20" s="22">
        <v>10</v>
      </c>
      <c r="E20" s="22"/>
      <c r="F20" s="23">
        <f t="shared" si="5"/>
        <v>10</v>
      </c>
    </row>
    <row r="21" spans="1:6" ht="18" customHeight="1" thickBot="1" x14ac:dyDescent="0.3">
      <c r="A21" s="61" t="s">
        <v>19</v>
      </c>
      <c r="B21" s="62"/>
      <c r="C21" s="48"/>
      <c r="D21" s="48">
        <v>16</v>
      </c>
      <c r="E21" s="48"/>
      <c r="F21" s="47">
        <f>C21+D21+E21</f>
        <v>16</v>
      </c>
    </row>
    <row r="22" spans="1:6" ht="18" customHeight="1" thickBot="1" x14ac:dyDescent="0.3">
      <c r="A22" s="61" t="s">
        <v>20</v>
      </c>
      <c r="B22" s="62"/>
      <c r="C22" s="48">
        <f>C23+C24+C25+C26+C27+C28+C29</f>
        <v>0</v>
      </c>
      <c r="D22" s="48">
        <f t="shared" ref="D22" si="6">D23+D24+D25+D26+D27+D28+D29</f>
        <v>99</v>
      </c>
      <c r="E22" s="48">
        <f>E23+E24+E25+E26+E27+E28+E29</f>
        <v>0</v>
      </c>
      <c r="F22" s="47">
        <f>C22+D22+E22</f>
        <v>99</v>
      </c>
    </row>
    <row r="23" spans="1:6" ht="18" customHeight="1" x14ac:dyDescent="0.25">
      <c r="A23" s="30">
        <v>11</v>
      </c>
      <c r="B23" s="13" t="s">
        <v>21</v>
      </c>
      <c r="C23" s="14"/>
      <c r="D23" s="14">
        <v>9</v>
      </c>
      <c r="E23" s="14"/>
      <c r="F23" s="15">
        <f t="shared" ref="F23:F29" si="7">C23+D23+E23</f>
        <v>9</v>
      </c>
    </row>
    <row r="24" spans="1:6" ht="18" customHeight="1" x14ac:dyDescent="0.25">
      <c r="A24" s="31">
        <v>12</v>
      </c>
      <c r="B24" s="17" t="s">
        <v>22</v>
      </c>
      <c r="C24" s="18"/>
      <c r="D24" s="18">
        <v>10</v>
      </c>
      <c r="E24" s="18"/>
      <c r="F24" s="19">
        <f t="shared" si="7"/>
        <v>10</v>
      </c>
    </row>
    <row r="25" spans="1:6" ht="18" customHeight="1" x14ac:dyDescent="0.25">
      <c r="A25" s="31">
        <v>13</v>
      </c>
      <c r="B25" s="25" t="s">
        <v>23</v>
      </c>
      <c r="C25" s="18"/>
      <c r="D25" s="18">
        <v>13</v>
      </c>
      <c r="E25" s="18"/>
      <c r="F25" s="19">
        <f t="shared" si="7"/>
        <v>13</v>
      </c>
    </row>
    <row r="26" spans="1:6" ht="18" customHeight="1" x14ac:dyDescent="0.25">
      <c r="A26" s="31">
        <v>14</v>
      </c>
      <c r="B26" s="17" t="s">
        <v>24</v>
      </c>
      <c r="C26" s="18"/>
      <c r="D26" s="18">
        <v>27</v>
      </c>
      <c r="E26" s="18"/>
      <c r="F26" s="19">
        <f t="shared" si="7"/>
        <v>27</v>
      </c>
    </row>
    <row r="27" spans="1:6" ht="18" customHeight="1" x14ac:dyDescent="0.25">
      <c r="A27" s="31">
        <v>15</v>
      </c>
      <c r="B27" s="17" t="s">
        <v>25</v>
      </c>
      <c r="C27" s="18"/>
      <c r="D27" s="18">
        <v>28</v>
      </c>
      <c r="E27" s="18"/>
      <c r="F27" s="19">
        <f t="shared" si="7"/>
        <v>28</v>
      </c>
    </row>
    <row r="28" spans="1:6" ht="18" customHeight="1" x14ac:dyDescent="0.25">
      <c r="A28" s="31">
        <v>16</v>
      </c>
      <c r="B28" s="17" t="s">
        <v>26</v>
      </c>
      <c r="C28" s="18"/>
      <c r="D28" s="18">
        <v>6</v>
      </c>
      <c r="E28" s="18"/>
      <c r="F28" s="19">
        <f t="shared" si="7"/>
        <v>6</v>
      </c>
    </row>
    <row r="29" spans="1:6" ht="18" customHeight="1" thickBot="1" x14ac:dyDescent="0.3">
      <c r="A29" s="32">
        <v>17</v>
      </c>
      <c r="B29" s="21" t="s">
        <v>27</v>
      </c>
      <c r="C29" s="22"/>
      <c r="D29" s="22">
        <v>6</v>
      </c>
      <c r="E29" s="22"/>
      <c r="F29" s="23">
        <f t="shared" si="7"/>
        <v>6</v>
      </c>
    </row>
    <row r="30" spans="1:6" ht="18" customHeight="1" thickBot="1" x14ac:dyDescent="0.3">
      <c r="A30" s="61" t="s">
        <v>28</v>
      </c>
      <c r="B30" s="62"/>
      <c r="C30" s="48">
        <f>C31+C32+C33+C34+C35+C36+C37+C38+C39+C40+C41+C42</f>
        <v>0</v>
      </c>
      <c r="D30" s="48">
        <f t="shared" ref="D30" si="8">D31+D32+D33+D34+D35+D36+D37+D38+D39+D40+D41+D42</f>
        <v>85</v>
      </c>
      <c r="E30" s="48">
        <f>E31+E32+E33+E34+E35+E36+E37+E38+E39+E40+E41+E42</f>
        <v>0</v>
      </c>
      <c r="F30" s="47">
        <f>C30+D30+E30</f>
        <v>85</v>
      </c>
    </row>
    <row r="31" spans="1:6" ht="18" customHeight="1" x14ac:dyDescent="0.25">
      <c r="A31" s="30">
        <v>18</v>
      </c>
      <c r="B31" s="13" t="s">
        <v>29</v>
      </c>
      <c r="C31" s="14"/>
      <c r="D31" s="14">
        <v>10</v>
      </c>
      <c r="E31" s="14"/>
      <c r="F31" s="15">
        <f t="shared" ref="F31:F42" si="9">C31+D31+E31</f>
        <v>10</v>
      </c>
    </row>
    <row r="32" spans="1:6" ht="18" customHeight="1" x14ac:dyDescent="0.25">
      <c r="A32" s="31">
        <v>19</v>
      </c>
      <c r="B32" s="17" t="s">
        <v>30</v>
      </c>
      <c r="C32" s="18"/>
      <c r="D32" s="18">
        <v>2</v>
      </c>
      <c r="E32" s="18"/>
      <c r="F32" s="19">
        <f t="shared" si="9"/>
        <v>2</v>
      </c>
    </row>
    <row r="33" spans="1:6" ht="18" customHeight="1" x14ac:dyDescent="0.25">
      <c r="A33" s="31">
        <v>20</v>
      </c>
      <c r="B33" s="17" t="s">
        <v>31</v>
      </c>
      <c r="C33" s="18"/>
      <c r="D33" s="18">
        <v>13</v>
      </c>
      <c r="E33" s="18"/>
      <c r="F33" s="19">
        <f t="shared" si="9"/>
        <v>13</v>
      </c>
    </row>
    <row r="34" spans="1:6" ht="18" customHeight="1" x14ac:dyDescent="0.25">
      <c r="A34" s="31">
        <v>21</v>
      </c>
      <c r="B34" s="17" t="s">
        <v>32</v>
      </c>
      <c r="C34" s="18"/>
      <c r="D34" s="18">
        <v>11</v>
      </c>
      <c r="E34" s="18"/>
      <c r="F34" s="19">
        <f t="shared" si="9"/>
        <v>11</v>
      </c>
    </row>
    <row r="35" spans="1:6" ht="18" customHeight="1" x14ac:dyDescent="0.25">
      <c r="A35" s="31">
        <v>22</v>
      </c>
      <c r="B35" s="17" t="s">
        <v>33</v>
      </c>
      <c r="C35" s="18"/>
      <c r="D35" s="18">
        <v>5</v>
      </c>
      <c r="E35" s="18"/>
      <c r="F35" s="19">
        <f t="shared" si="9"/>
        <v>5</v>
      </c>
    </row>
    <row r="36" spans="1:6" ht="18" customHeight="1" x14ac:dyDescent="0.25">
      <c r="A36" s="31">
        <v>23</v>
      </c>
      <c r="B36" s="17" t="s">
        <v>34</v>
      </c>
      <c r="C36" s="18"/>
      <c r="D36" s="18">
        <v>10</v>
      </c>
      <c r="E36" s="18"/>
      <c r="F36" s="19">
        <f t="shared" si="9"/>
        <v>10</v>
      </c>
    </row>
    <row r="37" spans="1:6" ht="18" customHeight="1" x14ac:dyDescent="0.25">
      <c r="A37" s="31">
        <v>24</v>
      </c>
      <c r="B37" s="17" t="s">
        <v>35</v>
      </c>
      <c r="C37" s="18"/>
      <c r="D37" s="18">
        <v>10</v>
      </c>
      <c r="E37" s="18"/>
      <c r="F37" s="19">
        <f t="shared" si="9"/>
        <v>10</v>
      </c>
    </row>
    <row r="38" spans="1:6" ht="18" customHeight="1" x14ac:dyDescent="0.25">
      <c r="A38" s="31">
        <v>25</v>
      </c>
      <c r="B38" s="17" t="s">
        <v>36</v>
      </c>
      <c r="C38" s="18"/>
      <c r="D38" s="18">
        <v>9</v>
      </c>
      <c r="E38" s="18"/>
      <c r="F38" s="19">
        <f t="shared" si="9"/>
        <v>9</v>
      </c>
    </row>
    <row r="39" spans="1:6" ht="18" customHeight="1" x14ac:dyDescent="0.25">
      <c r="A39" s="31">
        <v>26</v>
      </c>
      <c r="B39" s="17" t="s">
        <v>37</v>
      </c>
      <c r="C39" s="18"/>
      <c r="D39" s="18">
        <v>3</v>
      </c>
      <c r="E39" s="18"/>
      <c r="F39" s="19">
        <f t="shared" si="9"/>
        <v>3</v>
      </c>
    </row>
    <row r="40" spans="1:6" ht="18" customHeight="1" x14ac:dyDescent="0.25">
      <c r="A40" s="31">
        <v>27</v>
      </c>
      <c r="B40" s="17" t="s">
        <v>38</v>
      </c>
      <c r="C40" s="18"/>
      <c r="D40" s="18">
        <v>6</v>
      </c>
      <c r="E40" s="18"/>
      <c r="F40" s="19">
        <f t="shared" si="9"/>
        <v>6</v>
      </c>
    </row>
    <row r="41" spans="1:6" ht="18" customHeight="1" x14ac:dyDescent="0.25">
      <c r="A41" s="31">
        <v>28</v>
      </c>
      <c r="B41" s="17" t="s">
        <v>39</v>
      </c>
      <c r="C41" s="18"/>
      <c r="D41" s="18">
        <v>3</v>
      </c>
      <c r="E41" s="18"/>
      <c r="F41" s="19">
        <f t="shared" si="9"/>
        <v>3</v>
      </c>
    </row>
    <row r="42" spans="1:6" ht="18" customHeight="1" thickBot="1" x14ac:dyDescent="0.3">
      <c r="A42" s="32">
        <v>29</v>
      </c>
      <c r="B42" s="21" t="s">
        <v>40</v>
      </c>
      <c r="C42" s="22"/>
      <c r="D42" s="22">
        <v>3</v>
      </c>
      <c r="E42" s="22"/>
      <c r="F42" s="23">
        <f t="shared" si="9"/>
        <v>3</v>
      </c>
    </row>
    <row r="43" spans="1:6" ht="18" customHeight="1" thickBot="1" x14ac:dyDescent="0.3">
      <c r="A43" s="61" t="s">
        <v>41</v>
      </c>
      <c r="B43" s="62"/>
      <c r="C43" s="48">
        <f>C44+C45+C46+C47</f>
        <v>0</v>
      </c>
      <c r="D43" s="48">
        <f t="shared" ref="D43:E43" si="10">D44+D45+D46+D47</f>
        <v>22</v>
      </c>
      <c r="E43" s="48">
        <f t="shared" si="10"/>
        <v>0</v>
      </c>
      <c r="F43" s="47">
        <f>C43+D43+E43</f>
        <v>22</v>
      </c>
    </row>
    <row r="44" spans="1:6" ht="18" customHeight="1" x14ac:dyDescent="0.25">
      <c r="A44" s="30">
        <v>30</v>
      </c>
      <c r="B44" s="13" t="s">
        <v>42</v>
      </c>
      <c r="C44" s="14"/>
      <c r="D44" s="14">
        <v>5</v>
      </c>
      <c r="E44" s="14"/>
      <c r="F44" s="15">
        <f t="shared" ref="F44:F47" si="11">C44+D44+E44</f>
        <v>5</v>
      </c>
    </row>
    <row r="45" spans="1:6" ht="18" customHeight="1" x14ac:dyDescent="0.25">
      <c r="A45" s="31">
        <v>31</v>
      </c>
      <c r="B45" s="25" t="s">
        <v>43</v>
      </c>
      <c r="C45" s="18"/>
      <c r="D45" s="18">
        <v>7</v>
      </c>
      <c r="E45" s="18"/>
      <c r="F45" s="19">
        <f t="shared" si="11"/>
        <v>7</v>
      </c>
    </row>
    <row r="46" spans="1:6" ht="18" customHeight="1" x14ac:dyDescent="0.25">
      <c r="A46" s="31">
        <v>32</v>
      </c>
      <c r="B46" s="17" t="s">
        <v>44</v>
      </c>
      <c r="C46" s="18"/>
      <c r="D46" s="18">
        <v>5</v>
      </c>
      <c r="E46" s="18"/>
      <c r="F46" s="19">
        <f t="shared" si="11"/>
        <v>5</v>
      </c>
    </row>
    <row r="47" spans="1:6" ht="18" customHeight="1" thickBot="1" x14ac:dyDescent="0.3">
      <c r="A47" s="32">
        <v>33</v>
      </c>
      <c r="B47" s="21" t="s">
        <v>45</v>
      </c>
      <c r="C47" s="22"/>
      <c r="D47" s="22">
        <v>5</v>
      </c>
      <c r="E47" s="22"/>
      <c r="F47" s="23">
        <f t="shared" si="11"/>
        <v>5</v>
      </c>
    </row>
    <row r="48" spans="1:6" ht="18" customHeight="1" thickBot="1" x14ac:dyDescent="0.3">
      <c r="A48" s="61" t="s">
        <v>46</v>
      </c>
      <c r="B48" s="62"/>
      <c r="C48" s="48">
        <f>C49+C50+C51+C52+C53+C54+C55</f>
        <v>0</v>
      </c>
      <c r="D48" s="48">
        <f t="shared" ref="D48" si="12">D49+D50+D51+D52+D53+D54+D55</f>
        <v>34</v>
      </c>
      <c r="E48" s="48">
        <f>E49+E50+E51+E52+E53+E54+E55</f>
        <v>0</v>
      </c>
      <c r="F48" s="47">
        <f>C48+D48+E48</f>
        <v>34</v>
      </c>
    </row>
    <row r="49" spans="1:11" ht="18" customHeight="1" x14ac:dyDescent="0.25">
      <c r="A49" s="30">
        <v>34</v>
      </c>
      <c r="B49" s="13" t="s">
        <v>47</v>
      </c>
      <c r="C49" s="14"/>
      <c r="D49" s="14">
        <v>5</v>
      </c>
      <c r="E49" s="14"/>
      <c r="F49" s="15">
        <f t="shared" ref="F49:F55" si="13">C49+D49+E49</f>
        <v>5</v>
      </c>
    </row>
    <row r="50" spans="1:11" ht="18" customHeight="1" x14ac:dyDescent="0.25">
      <c r="A50" s="31">
        <v>35</v>
      </c>
      <c r="B50" s="17" t="s">
        <v>48</v>
      </c>
      <c r="C50" s="18"/>
      <c r="D50" s="18">
        <v>5</v>
      </c>
      <c r="E50" s="18"/>
      <c r="F50" s="19">
        <f t="shared" si="13"/>
        <v>5</v>
      </c>
    </row>
    <row r="51" spans="1:11" ht="18" customHeight="1" x14ac:dyDescent="0.25">
      <c r="A51" s="31">
        <v>36</v>
      </c>
      <c r="B51" s="17" t="s">
        <v>49</v>
      </c>
      <c r="C51" s="18"/>
      <c r="D51" s="18">
        <v>5</v>
      </c>
      <c r="E51" s="18"/>
      <c r="F51" s="19">
        <f t="shared" si="13"/>
        <v>5</v>
      </c>
    </row>
    <row r="52" spans="1:11" ht="18" customHeight="1" x14ac:dyDescent="0.25">
      <c r="A52" s="31">
        <v>37</v>
      </c>
      <c r="B52" s="17" t="s">
        <v>50</v>
      </c>
      <c r="C52" s="18"/>
      <c r="D52" s="18">
        <v>4</v>
      </c>
      <c r="E52" s="18"/>
      <c r="F52" s="19">
        <f t="shared" si="13"/>
        <v>4</v>
      </c>
    </row>
    <row r="53" spans="1:11" ht="18" customHeight="1" x14ac:dyDescent="0.25">
      <c r="A53" s="31">
        <v>38</v>
      </c>
      <c r="B53" s="17" t="s">
        <v>51</v>
      </c>
      <c r="C53" s="18"/>
      <c r="D53" s="18">
        <v>4</v>
      </c>
      <c r="E53" s="18"/>
      <c r="F53" s="19">
        <f t="shared" si="13"/>
        <v>4</v>
      </c>
    </row>
    <row r="54" spans="1:11" ht="18" customHeight="1" x14ac:dyDescent="0.25">
      <c r="A54" s="31">
        <v>39</v>
      </c>
      <c r="B54" s="17" t="s">
        <v>52</v>
      </c>
      <c r="C54" s="18"/>
      <c r="D54" s="18">
        <v>6</v>
      </c>
      <c r="E54" s="18"/>
      <c r="F54" s="19">
        <f t="shared" si="13"/>
        <v>6</v>
      </c>
      <c r="K54" s="5" t="s">
        <v>6</v>
      </c>
    </row>
    <row r="55" spans="1:11" ht="18" customHeight="1" thickBot="1" x14ac:dyDescent="0.3">
      <c r="A55" s="32">
        <v>40</v>
      </c>
      <c r="B55" s="21" t="s">
        <v>53</v>
      </c>
      <c r="C55" s="22"/>
      <c r="D55" s="22">
        <v>5</v>
      </c>
      <c r="E55" s="22"/>
      <c r="F55" s="23">
        <f t="shared" si="13"/>
        <v>5</v>
      </c>
    </row>
    <row r="56" spans="1:11" ht="18" customHeight="1" thickBot="1" x14ac:dyDescent="0.3">
      <c r="A56" s="61" t="s">
        <v>54</v>
      </c>
      <c r="B56" s="62"/>
      <c r="C56" s="48">
        <f>C57+C58+C59+C60+C61</f>
        <v>0</v>
      </c>
      <c r="D56" s="48">
        <f t="shared" ref="D56" si="14">D57+D58+D59+D60+D61</f>
        <v>35</v>
      </c>
      <c r="E56" s="48">
        <f>E57+E58+E59+E60+E61</f>
        <v>0</v>
      </c>
      <c r="F56" s="47">
        <f>C56+D56+E56</f>
        <v>35</v>
      </c>
    </row>
    <row r="57" spans="1:11" ht="18" customHeight="1" x14ac:dyDescent="0.25">
      <c r="A57" s="30">
        <v>41</v>
      </c>
      <c r="B57" s="13" t="s">
        <v>55</v>
      </c>
      <c r="C57" s="14"/>
      <c r="D57" s="14">
        <v>10</v>
      </c>
      <c r="E57" s="14"/>
      <c r="F57" s="15">
        <f t="shared" ref="F57:F61" si="15">C57+D57+E57</f>
        <v>10</v>
      </c>
    </row>
    <row r="58" spans="1:11" ht="18" customHeight="1" x14ac:dyDescent="0.25">
      <c r="A58" s="31">
        <v>42</v>
      </c>
      <c r="B58" s="17" t="s">
        <v>56</v>
      </c>
      <c r="C58" s="18"/>
      <c r="D58" s="18">
        <v>9</v>
      </c>
      <c r="E58" s="18"/>
      <c r="F58" s="19">
        <f t="shared" si="15"/>
        <v>9</v>
      </c>
    </row>
    <row r="59" spans="1:11" ht="18" customHeight="1" x14ac:dyDescent="0.25">
      <c r="A59" s="31">
        <v>43</v>
      </c>
      <c r="B59" s="17" t="s">
        <v>57</v>
      </c>
      <c r="C59" s="18"/>
      <c r="D59" s="18">
        <v>5</v>
      </c>
      <c r="E59" s="18"/>
      <c r="F59" s="19">
        <f t="shared" si="15"/>
        <v>5</v>
      </c>
    </row>
    <row r="60" spans="1:11" ht="18" customHeight="1" x14ac:dyDescent="0.25">
      <c r="A60" s="31">
        <v>44</v>
      </c>
      <c r="B60" s="17" t="s">
        <v>58</v>
      </c>
      <c r="C60" s="18"/>
      <c r="D60" s="18">
        <v>3</v>
      </c>
      <c r="E60" s="18"/>
      <c r="F60" s="19">
        <f t="shared" si="15"/>
        <v>3</v>
      </c>
    </row>
    <row r="61" spans="1:11" ht="18" customHeight="1" thickBot="1" x14ac:dyDescent="0.3">
      <c r="A61" s="32">
        <v>45</v>
      </c>
      <c r="B61" s="24" t="s">
        <v>59</v>
      </c>
      <c r="C61" s="22"/>
      <c r="D61" s="22">
        <v>8</v>
      </c>
      <c r="E61" s="22"/>
      <c r="F61" s="23">
        <f t="shared" si="15"/>
        <v>8</v>
      </c>
    </row>
    <row r="62" spans="1:11" ht="18" customHeight="1" thickBot="1" x14ac:dyDescent="0.3">
      <c r="A62" s="61" t="s">
        <v>60</v>
      </c>
      <c r="B62" s="62"/>
      <c r="C62" s="48">
        <f>C63+C64+C65+C66+C67+C68+C69+C70</f>
        <v>0</v>
      </c>
      <c r="D62" s="48">
        <f t="shared" ref="D62:E62" si="16">D63+D64+D65+D66+D67+D68+D69+D70</f>
        <v>51</v>
      </c>
      <c r="E62" s="48">
        <f t="shared" si="16"/>
        <v>0</v>
      </c>
      <c r="F62" s="47">
        <f>C62+D62+E62</f>
        <v>51</v>
      </c>
    </row>
    <row r="63" spans="1:11" ht="18" customHeight="1" x14ac:dyDescent="0.25">
      <c r="A63" s="30">
        <v>46</v>
      </c>
      <c r="B63" s="13" t="s">
        <v>61</v>
      </c>
      <c r="C63" s="14"/>
      <c r="D63" s="14">
        <v>7</v>
      </c>
      <c r="E63" s="14"/>
      <c r="F63" s="15">
        <f t="shared" ref="F63:F71" si="17">C63+D63+E63</f>
        <v>7</v>
      </c>
    </row>
    <row r="64" spans="1:11" ht="18" customHeight="1" x14ac:dyDescent="0.25">
      <c r="A64" s="31">
        <v>47</v>
      </c>
      <c r="B64" s="17" t="s">
        <v>62</v>
      </c>
      <c r="C64" s="18"/>
      <c r="D64" s="18">
        <v>9</v>
      </c>
      <c r="E64" s="18"/>
      <c r="F64" s="19">
        <f t="shared" si="17"/>
        <v>9</v>
      </c>
    </row>
    <row r="65" spans="1:9" ht="18" customHeight="1" x14ac:dyDescent="0.25">
      <c r="A65" s="31">
        <v>48</v>
      </c>
      <c r="B65" s="17" t="s">
        <v>63</v>
      </c>
      <c r="C65" s="18"/>
      <c r="D65" s="18">
        <v>8</v>
      </c>
      <c r="E65" s="18"/>
      <c r="F65" s="19">
        <f t="shared" si="17"/>
        <v>8</v>
      </c>
    </row>
    <row r="66" spans="1:9" ht="18" customHeight="1" x14ac:dyDescent="0.25">
      <c r="A66" s="31">
        <v>49</v>
      </c>
      <c r="B66" s="17" t="s">
        <v>64</v>
      </c>
      <c r="C66" s="18"/>
      <c r="D66" s="18">
        <v>8</v>
      </c>
      <c r="E66" s="18"/>
      <c r="F66" s="19">
        <f t="shared" si="17"/>
        <v>8</v>
      </c>
    </row>
    <row r="67" spans="1:9" ht="18" customHeight="1" x14ac:dyDescent="0.25">
      <c r="A67" s="31">
        <v>50</v>
      </c>
      <c r="B67" s="17" t="s">
        <v>65</v>
      </c>
      <c r="C67" s="18"/>
      <c r="D67" s="18">
        <v>6</v>
      </c>
      <c r="E67" s="18"/>
      <c r="F67" s="19">
        <f t="shared" si="17"/>
        <v>6</v>
      </c>
    </row>
    <row r="68" spans="1:9" ht="18" customHeight="1" x14ac:dyDescent="0.25">
      <c r="A68" s="31">
        <v>51</v>
      </c>
      <c r="B68" s="25" t="s">
        <v>66</v>
      </c>
      <c r="C68" s="18"/>
      <c r="D68" s="18">
        <v>4</v>
      </c>
      <c r="E68" s="18"/>
      <c r="F68" s="19">
        <f t="shared" si="17"/>
        <v>4</v>
      </c>
    </row>
    <row r="69" spans="1:9" ht="18" customHeight="1" x14ac:dyDescent="0.25">
      <c r="A69" s="31">
        <v>52</v>
      </c>
      <c r="B69" s="17" t="s">
        <v>67</v>
      </c>
      <c r="C69" s="18"/>
      <c r="D69" s="18">
        <v>5</v>
      </c>
      <c r="E69" s="18"/>
      <c r="F69" s="19">
        <f t="shared" si="17"/>
        <v>5</v>
      </c>
    </row>
    <row r="70" spans="1:9" ht="18" customHeight="1" thickBot="1" x14ac:dyDescent="0.3">
      <c r="A70" s="32">
        <v>53</v>
      </c>
      <c r="B70" s="21" t="s">
        <v>68</v>
      </c>
      <c r="C70" s="22"/>
      <c r="D70" s="22">
        <v>4</v>
      </c>
      <c r="E70" s="22"/>
      <c r="F70" s="23">
        <f t="shared" si="17"/>
        <v>4</v>
      </c>
      <c r="I70" s="5" t="s">
        <v>6</v>
      </c>
    </row>
    <row r="71" spans="1:9" ht="94.5" customHeight="1" thickBot="1" x14ac:dyDescent="0.3">
      <c r="A71" s="33">
        <v>54</v>
      </c>
      <c r="B71" s="26" t="s">
        <v>142</v>
      </c>
      <c r="C71" s="27"/>
      <c r="D71" s="27">
        <v>10</v>
      </c>
      <c r="E71" s="27"/>
      <c r="F71" s="28">
        <f t="shared" si="17"/>
        <v>10</v>
      </c>
    </row>
  </sheetData>
  <mergeCells count="17">
    <mergeCell ref="A2:F2"/>
    <mergeCell ref="B3:B5"/>
    <mergeCell ref="C3:E3"/>
    <mergeCell ref="F3:F5"/>
    <mergeCell ref="C4:C5"/>
    <mergeCell ref="D4:D5"/>
    <mergeCell ref="E4:E5"/>
    <mergeCell ref="A43:B43"/>
    <mergeCell ref="A48:B48"/>
    <mergeCell ref="A56:B56"/>
    <mergeCell ref="A62:B62"/>
    <mergeCell ref="A3:A5"/>
    <mergeCell ref="A10:B10"/>
    <mergeCell ref="A15:B15"/>
    <mergeCell ref="A22:B22"/>
    <mergeCell ref="A21:B21"/>
    <mergeCell ref="A30:B30"/>
  </mergeCells>
  <pageMargins left="0.27559055118110237" right="0.15748031496062992" top="0.15748031496062992" bottom="0.15748031496062992" header="0.15748031496062992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pane ySplit="5" topLeftCell="A6" activePane="bottomLeft" state="frozen"/>
      <selection pane="bottomLeft" activeCell="F3" sqref="F3:F5"/>
    </sheetView>
  </sheetViews>
  <sheetFormatPr defaultRowHeight="15.75" x14ac:dyDescent="0.25"/>
  <cols>
    <col min="1" max="1" width="5" style="7" customWidth="1"/>
    <col min="2" max="2" width="34.28515625" style="5" customWidth="1"/>
    <col min="3" max="3" width="17.85546875" style="8" customWidth="1"/>
    <col min="4" max="4" width="17.5703125" style="8" customWidth="1"/>
    <col min="5" max="5" width="28.42578125" style="8" customWidth="1"/>
    <col min="6" max="6" width="12.7109375" style="8" customWidth="1"/>
    <col min="7" max="16384" width="9.140625" style="5"/>
  </cols>
  <sheetData>
    <row r="1" spans="1:10" ht="9.75" customHeight="1" x14ac:dyDescent="0.25">
      <c r="A1" s="1"/>
      <c r="B1" s="2"/>
      <c r="C1" s="3"/>
      <c r="D1" s="3"/>
      <c r="E1" s="3"/>
      <c r="F1" s="4"/>
    </row>
    <row r="2" spans="1:10" ht="28.5" customHeight="1" thickBot="1" x14ac:dyDescent="0.3">
      <c r="A2" s="83" t="s">
        <v>148</v>
      </c>
      <c r="B2" s="84"/>
      <c r="C2" s="84"/>
      <c r="D2" s="84"/>
      <c r="E2" s="84"/>
      <c r="F2" s="85"/>
    </row>
    <row r="3" spans="1:10" ht="28.5" customHeight="1" x14ac:dyDescent="0.25">
      <c r="A3" s="63" t="s">
        <v>0</v>
      </c>
      <c r="B3" s="71" t="s">
        <v>69</v>
      </c>
      <c r="C3" s="74" t="s">
        <v>70</v>
      </c>
      <c r="D3" s="75"/>
      <c r="E3" s="76"/>
      <c r="F3" s="86" t="s">
        <v>71</v>
      </c>
    </row>
    <row r="4" spans="1:10" ht="28.5" customHeight="1" x14ac:dyDescent="0.25">
      <c r="A4" s="64"/>
      <c r="B4" s="72"/>
      <c r="C4" s="80" t="s">
        <v>72</v>
      </c>
      <c r="D4" s="82" t="s">
        <v>73</v>
      </c>
      <c r="E4" s="80" t="s">
        <v>139</v>
      </c>
      <c r="F4" s="87"/>
    </row>
    <row r="5" spans="1:10" ht="44.25" customHeight="1" thickBot="1" x14ac:dyDescent="0.3">
      <c r="A5" s="65"/>
      <c r="B5" s="73"/>
      <c r="C5" s="81"/>
      <c r="D5" s="80"/>
      <c r="E5" s="81"/>
      <c r="F5" s="88"/>
    </row>
    <row r="6" spans="1:10" ht="44.25" customHeight="1" thickBot="1" x14ac:dyDescent="0.3">
      <c r="A6" s="60"/>
      <c r="B6" s="56" t="s">
        <v>146</v>
      </c>
      <c r="C6" s="59"/>
      <c r="D6" s="59"/>
      <c r="E6" s="59"/>
      <c r="F6" s="57"/>
    </row>
    <row r="7" spans="1:10" ht="18" customHeight="1" x14ac:dyDescent="0.25">
      <c r="A7" s="34">
        <v>1</v>
      </c>
      <c r="B7" s="35" t="s">
        <v>138</v>
      </c>
      <c r="C7" s="36">
        <v>6</v>
      </c>
      <c r="D7" s="36">
        <v>420</v>
      </c>
      <c r="E7" s="36">
        <v>0</v>
      </c>
      <c r="F7" s="37">
        <f>SUM(C7:E7)</f>
        <v>426</v>
      </c>
    </row>
    <row r="8" spans="1:10" ht="18" customHeight="1" x14ac:dyDescent="0.25">
      <c r="A8" s="38">
        <v>2</v>
      </c>
      <c r="B8" s="39" t="s">
        <v>140</v>
      </c>
      <c r="C8" s="40">
        <f>C7</f>
        <v>6</v>
      </c>
      <c r="D8" s="40">
        <f t="shared" ref="D8:E8" si="0">D7</f>
        <v>420</v>
      </c>
      <c r="E8" s="40">
        <f t="shared" si="0"/>
        <v>0</v>
      </c>
      <c r="F8" s="41">
        <f>SUM(C8:E8)</f>
        <v>426</v>
      </c>
    </row>
    <row r="9" spans="1:10" ht="18" customHeight="1" x14ac:dyDescent="0.25">
      <c r="A9" s="9">
        <v>3</v>
      </c>
      <c r="B9" s="10" t="s">
        <v>145</v>
      </c>
      <c r="C9" s="11">
        <f>C8-C10</f>
        <v>5</v>
      </c>
      <c r="D9" s="11">
        <f>D8-D10</f>
        <v>0</v>
      </c>
      <c r="E9" s="11">
        <f t="shared" ref="E9:F9" si="1">E8-E10</f>
        <v>0</v>
      </c>
      <c r="F9" s="12">
        <f t="shared" si="1"/>
        <v>5</v>
      </c>
      <c r="G9" s="5" t="s">
        <v>6</v>
      </c>
    </row>
    <row r="10" spans="1:10" ht="18" customHeight="1" thickBot="1" x14ac:dyDescent="0.3">
      <c r="A10" s="42">
        <v>4</v>
      </c>
      <c r="B10" s="43" t="s">
        <v>74</v>
      </c>
      <c r="C10" s="44">
        <f>C11+C16+C22+C23+C31+C44+C49+C57+C63</f>
        <v>1</v>
      </c>
      <c r="D10" s="44">
        <f>D11+D16+D22+D23+D31+D44+D49+D57+D63+D72</f>
        <v>420</v>
      </c>
      <c r="E10" s="44">
        <f>E11+E16+E22+E23+E31+E44+E49+E57+E63</f>
        <v>0</v>
      </c>
      <c r="F10" s="45">
        <f>SUM(C10:E10)</f>
        <v>421</v>
      </c>
      <c r="I10" s="6"/>
      <c r="J10" s="5" t="s">
        <v>6</v>
      </c>
    </row>
    <row r="11" spans="1:10" ht="18" customHeight="1" thickBot="1" x14ac:dyDescent="0.3">
      <c r="A11" s="49"/>
      <c r="B11" s="50" t="s">
        <v>75</v>
      </c>
      <c r="C11" s="46">
        <f>C12+C13+C14+C15</f>
        <v>1</v>
      </c>
      <c r="D11" s="46">
        <f t="shared" ref="D11" si="2">D12+D13+D14+D15</f>
        <v>33</v>
      </c>
      <c r="E11" s="46">
        <f>E12+E13+E14+E15</f>
        <v>0</v>
      </c>
      <c r="F11" s="47">
        <f t="shared" ref="F11:F42" si="3">C11+D11+E11</f>
        <v>34</v>
      </c>
    </row>
    <row r="12" spans="1:10" ht="18" customHeight="1" x14ac:dyDescent="0.25">
      <c r="A12" s="9">
        <v>1</v>
      </c>
      <c r="B12" s="13" t="s">
        <v>76</v>
      </c>
      <c r="C12" s="14"/>
      <c r="D12" s="14">
        <v>7</v>
      </c>
      <c r="E12" s="14"/>
      <c r="F12" s="15">
        <f t="shared" si="3"/>
        <v>7</v>
      </c>
    </row>
    <row r="13" spans="1:10" ht="18" customHeight="1" x14ac:dyDescent="0.25">
      <c r="A13" s="16">
        <v>2</v>
      </c>
      <c r="B13" s="17" t="s">
        <v>77</v>
      </c>
      <c r="C13" s="18">
        <v>1</v>
      </c>
      <c r="D13" s="18">
        <v>10</v>
      </c>
      <c r="E13" s="18"/>
      <c r="F13" s="19">
        <f t="shared" si="3"/>
        <v>11</v>
      </c>
    </row>
    <row r="14" spans="1:10" ht="18" customHeight="1" x14ac:dyDescent="0.25">
      <c r="A14" s="16">
        <v>3</v>
      </c>
      <c r="B14" s="17" t="s">
        <v>78</v>
      </c>
      <c r="C14" s="18"/>
      <c r="D14" s="18">
        <v>9</v>
      </c>
      <c r="E14" s="18"/>
      <c r="F14" s="19">
        <f t="shared" si="3"/>
        <v>9</v>
      </c>
    </row>
    <row r="15" spans="1:10" ht="18" customHeight="1" thickBot="1" x14ac:dyDescent="0.3">
      <c r="A15" s="20">
        <v>4</v>
      </c>
      <c r="B15" s="21" t="s">
        <v>79</v>
      </c>
      <c r="C15" s="22"/>
      <c r="D15" s="22">
        <v>7</v>
      </c>
      <c r="E15" s="22"/>
      <c r="F15" s="23">
        <f t="shared" si="3"/>
        <v>7</v>
      </c>
    </row>
    <row r="16" spans="1:10" ht="18" customHeight="1" thickBot="1" x14ac:dyDescent="0.3">
      <c r="A16" s="49"/>
      <c r="B16" s="51" t="s">
        <v>80</v>
      </c>
      <c r="C16" s="48">
        <f>C17+C18+C19+C20+C21</f>
        <v>0</v>
      </c>
      <c r="D16" s="48">
        <f t="shared" ref="D16" si="4">D17+D18+D19+D20+D21</f>
        <v>35</v>
      </c>
      <c r="E16" s="48">
        <f>E17+E18+E19+E20+E21</f>
        <v>0</v>
      </c>
      <c r="F16" s="47">
        <f t="shared" si="3"/>
        <v>35</v>
      </c>
    </row>
    <row r="17" spans="1:6" ht="18" customHeight="1" x14ac:dyDescent="0.25">
      <c r="A17" s="9">
        <v>5</v>
      </c>
      <c r="B17" s="13" t="s">
        <v>81</v>
      </c>
      <c r="C17" s="14"/>
      <c r="D17" s="14">
        <v>6</v>
      </c>
      <c r="E17" s="14"/>
      <c r="F17" s="15">
        <f t="shared" si="3"/>
        <v>6</v>
      </c>
    </row>
    <row r="18" spans="1:6" ht="18" customHeight="1" x14ac:dyDescent="0.25">
      <c r="A18" s="16">
        <v>6</v>
      </c>
      <c r="B18" s="17" t="s">
        <v>82</v>
      </c>
      <c r="C18" s="18"/>
      <c r="D18" s="18">
        <v>7</v>
      </c>
      <c r="E18" s="18"/>
      <c r="F18" s="19">
        <f t="shared" si="3"/>
        <v>7</v>
      </c>
    </row>
    <row r="19" spans="1:6" ht="18" customHeight="1" x14ac:dyDescent="0.25">
      <c r="A19" s="16">
        <v>7</v>
      </c>
      <c r="B19" s="17" t="s">
        <v>83</v>
      </c>
      <c r="C19" s="18"/>
      <c r="D19" s="18">
        <v>6</v>
      </c>
      <c r="E19" s="18"/>
      <c r="F19" s="19">
        <f t="shared" si="3"/>
        <v>6</v>
      </c>
    </row>
    <row r="20" spans="1:6" ht="18" customHeight="1" x14ac:dyDescent="0.25">
      <c r="A20" s="16">
        <v>8</v>
      </c>
      <c r="B20" s="17" t="s">
        <v>84</v>
      </c>
      <c r="C20" s="18"/>
      <c r="D20" s="18">
        <v>6</v>
      </c>
      <c r="E20" s="18"/>
      <c r="F20" s="19">
        <f t="shared" si="3"/>
        <v>6</v>
      </c>
    </row>
    <row r="21" spans="1:6" ht="18" customHeight="1" thickBot="1" x14ac:dyDescent="0.3">
      <c r="A21" s="20">
        <v>9</v>
      </c>
      <c r="B21" s="24" t="s">
        <v>85</v>
      </c>
      <c r="C21" s="22"/>
      <c r="D21" s="22">
        <v>10</v>
      </c>
      <c r="E21" s="22"/>
      <c r="F21" s="23">
        <f t="shared" si="3"/>
        <v>10</v>
      </c>
    </row>
    <row r="22" spans="1:6" ht="18" customHeight="1" thickBot="1" x14ac:dyDescent="0.3">
      <c r="A22" s="52">
        <v>10</v>
      </c>
      <c r="B22" s="50" t="s">
        <v>86</v>
      </c>
      <c r="C22" s="48"/>
      <c r="D22" s="48">
        <v>16</v>
      </c>
      <c r="E22" s="48"/>
      <c r="F22" s="47">
        <f t="shared" si="3"/>
        <v>16</v>
      </c>
    </row>
    <row r="23" spans="1:6" ht="18" customHeight="1" thickBot="1" x14ac:dyDescent="0.3">
      <c r="A23" s="49"/>
      <c r="B23" s="50" t="s">
        <v>87</v>
      </c>
      <c r="C23" s="48">
        <f>C24+C25+C26+C27+C28+C29+C30</f>
        <v>0</v>
      </c>
      <c r="D23" s="48">
        <f t="shared" ref="D23" si="5">D24+D25+D26+D27+D28+D29+D30</f>
        <v>99</v>
      </c>
      <c r="E23" s="48">
        <f>E24+E25+E26+E27+E28+E29+E30</f>
        <v>0</v>
      </c>
      <c r="F23" s="47">
        <f t="shared" si="3"/>
        <v>99</v>
      </c>
    </row>
    <row r="24" spans="1:6" ht="18" customHeight="1" x14ac:dyDescent="0.25">
      <c r="A24" s="9">
        <v>11</v>
      </c>
      <c r="B24" s="13" t="s">
        <v>88</v>
      </c>
      <c r="C24" s="14"/>
      <c r="D24" s="14">
        <v>9</v>
      </c>
      <c r="E24" s="14"/>
      <c r="F24" s="15">
        <f t="shared" si="3"/>
        <v>9</v>
      </c>
    </row>
    <row r="25" spans="1:6" ht="18" customHeight="1" x14ac:dyDescent="0.25">
      <c r="A25" s="16">
        <v>12</v>
      </c>
      <c r="B25" s="17" t="s">
        <v>89</v>
      </c>
      <c r="C25" s="18"/>
      <c r="D25" s="18">
        <v>10</v>
      </c>
      <c r="E25" s="18"/>
      <c r="F25" s="19">
        <f t="shared" si="3"/>
        <v>10</v>
      </c>
    </row>
    <row r="26" spans="1:6" ht="18" customHeight="1" x14ac:dyDescent="0.25">
      <c r="A26" s="16">
        <v>13</v>
      </c>
      <c r="B26" s="25" t="s">
        <v>90</v>
      </c>
      <c r="C26" s="18"/>
      <c r="D26" s="18">
        <v>13</v>
      </c>
      <c r="E26" s="18"/>
      <c r="F26" s="19">
        <f t="shared" si="3"/>
        <v>13</v>
      </c>
    </row>
    <row r="27" spans="1:6" ht="18" customHeight="1" x14ac:dyDescent="0.25">
      <c r="A27" s="16">
        <v>14</v>
      </c>
      <c r="B27" s="17" t="s">
        <v>91</v>
      </c>
      <c r="C27" s="18"/>
      <c r="D27" s="18">
        <v>27</v>
      </c>
      <c r="E27" s="18"/>
      <c r="F27" s="19">
        <f t="shared" si="3"/>
        <v>27</v>
      </c>
    </row>
    <row r="28" spans="1:6" ht="18" customHeight="1" x14ac:dyDescent="0.25">
      <c r="A28" s="16">
        <v>15</v>
      </c>
      <c r="B28" s="17" t="s">
        <v>92</v>
      </c>
      <c r="C28" s="18"/>
      <c r="D28" s="18">
        <v>28</v>
      </c>
      <c r="E28" s="18"/>
      <c r="F28" s="19">
        <f t="shared" si="3"/>
        <v>28</v>
      </c>
    </row>
    <row r="29" spans="1:6" ht="18" customHeight="1" x14ac:dyDescent="0.25">
      <c r="A29" s="16">
        <v>16</v>
      </c>
      <c r="B29" s="17" t="s">
        <v>93</v>
      </c>
      <c r="C29" s="18"/>
      <c r="D29" s="18">
        <v>6</v>
      </c>
      <c r="E29" s="18"/>
      <c r="F29" s="19">
        <f t="shared" si="3"/>
        <v>6</v>
      </c>
    </row>
    <row r="30" spans="1:6" ht="18" customHeight="1" thickBot="1" x14ac:dyDescent="0.3">
      <c r="A30" s="20">
        <v>17</v>
      </c>
      <c r="B30" s="21" t="s">
        <v>94</v>
      </c>
      <c r="C30" s="22"/>
      <c r="D30" s="22">
        <v>6</v>
      </c>
      <c r="E30" s="22"/>
      <c r="F30" s="23">
        <f t="shared" si="3"/>
        <v>6</v>
      </c>
    </row>
    <row r="31" spans="1:6" ht="18" customHeight="1" thickBot="1" x14ac:dyDescent="0.3">
      <c r="A31" s="53"/>
      <c r="B31" s="50" t="s">
        <v>95</v>
      </c>
      <c r="C31" s="48">
        <f>C32+C33+C34+C35+C36+C37+C38+C39+C40+C41+C42+C43</f>
        <v>0</v>
      </c>
      <c r="D31" s="48">
        <f t="shared" ref="D31" si="6">D32+D33+D34+D35+D36+D37+D38+D39+D40+D41+D42+D43</f>
        <v>85</v>
      </c>
      <c r="E31" s="48">
        <f>E32+E33+E34+E35+E36+E37+E38+E39+E40+E41+E42+E43</f>
        <v>0</v>
      </c>
      <c r="F31" s="47">
        <f t="shared" si="3"/>
        <v>85</v>
      </c>
    </row>
    <row r="32" spans="1:6" ht="18" customHeight="1" x14ac:dyDescent="0.25">
      <c r="A32" s="9">
        <v>18</v>
      </c>
      <c r="B32" s="13" t="s">
        <v>96</v>
      </c>
      <c r="C32" s="14"/>
      <c r="D32" s="14">
        <v>10</v>
      </c>
      <c r="E32" s="14"/>
      <c r="F32" s="15">
        <f t="shared" si="3"/>
        <v>10</v>
      </c>
    </row>
    <row r="33" spans="1:6" ht="18" customHeight="1" x14ac:dyDescent="0.25">
      <c r="A33" s="16">
        <v>19</v>
      </c>
      <c r="B33" s="17" t="s">
        <v>97</v>
      </c>
      <c r="C33" s="18"/>
      <c r="D33" s="18">
        <v>2</v>
      </c>
      <c r="E33" s="18"/>
      <c r="F33" s="19">
        <f t="shared" si="3"/>
        <v>2</v>
      </c>
    </row>
    <row r="34" spans="1:6" ht="18" customHeight="1" x14ac:dyDescent="0.25">
      <c r="A34" s="16">
        <v>20</v>
      </c>
      <c r="B34" s="17" t="s">
        <v>98</v>
      </c>
      <c r="C34" s="18"/>
      <c r="D34" s="18">
        <v>13</v>
      </c>
      <c r="E34" s="18"/>
      <c r="F34" s="19">
        <f t="shared" si="3"/>
        <v>13</v>
      </c>
    </row>
    <row r="35" spans="1:6" ht="18" customHeight="1" x14ac:dyDescent="0.25">
      <c r="A35" s="16">
        <v>21</v>
      </c>
      <c r="B35" s="17" t="s">
        <v>99</v>
      </c>
      <c r="C35" s="18"/>
      <c r="D35" s="18">
        <v>11</v>
      </c>
      <c r="E35" s="18"/>
      <c r="F35" s="19">
        <f t="shared" si="3"/>
        <v>11</v>
      </c>
    </row>
    <row r="36" spans="1:6" ht="18" customHeight="1" x14ac:dyDescent="0.25">
      <c r="A36" s="16">
        <v>22</v>
      </c>
      <c r="B36" s="17" t="s">
        <v>100</v>
      </c>
      <c r="C36" s="18"/>
      <c r="D36" s="18">
        <v>5</v>
      </c>
      <c r="E36" s="18"/>
      <c r="F36" s="19">
        <f t="shared" si="3"/>
        <v>5</v>
      </c>
    </row>
    <row r="37" spans="1:6" ht="18" customHeight="1" x14ac:dyDescent="0.25">
      <c r="A37" s="16">
        <v>23</v>
      </c>
      <c r="B37" s="17" t="s">
        <v>101</v>
      </c>
      <c r="C37" s="18"/>
      <c r="D37" s="18">
        <v>10</v>
      </c>
      <c r="E37" s="18"/>
      <c r="F37" s="19">
        <f t="shared" si="3"/>
        <v>10</v>
      </c>
    </row>
    <row r="38" spans="1:6" ht="18" customHeight="1" x14ac:dyDescent="0.25">
      <c r="A38" s="16">
        <v>24</v>
      </c>
      <c r="B38" s="17" t="s">
        <v>102</v>
      </c>
      <c r="C38" s="18"/>
      <c r="D38" s="18">
        <v>10</v>
      </c>
      <c r="E38" s="18"/>
      <c r="F38" s="19">
        <f t="shared" si="3"/>
        <v>10</v>
      </c>
    </row>
    <row r="39" spans="1:6" ht="18" customHeight="1" x14ac:dyDescent="0.25">
      <c r="A39" s="16">
        <v>25</v>
      </c>
      <c r="B39" s="17" t="s">
        <v>103</v>
      </c>
      <c r="C39" s="18"/>
      <c r="D39" s="18">
        <v>9</v>
      </c>
      <c r="E39" s="18"/>
      <c r="F39" s="19">
        <f t="shared" si="3"/>
        <v>9</v>
      </c>
    </row>
    <row r="40" spans="1:6" ht="18" customHeight="1" x14ac:dyDescent="0.25">
      <c r="A40" s="16">
        <v>26</v>
      </c>
      <c r="B40" s="17" t="s">
        <v>104</v>
      </c>
      <c r="C40" s="18"/>
      <c r="D40" s="18">
        <v>3</v>
      </c>
      <c r="E40" s="18"/>
      <c r="F40" s="19">
        <f t="shared" si="3"/>
        <v>3</v>
      </c>
    </row>
    <row r="41" spans="1:6" ht="18" customHeight="1" x14ac:dyDescent="0.25">
      <c r="A41" s="16">
        <v>27</v>
      </c>
      <c r="B41" s="17" t="s">
        <v>105</v>
      </c>
      <c r="C41" s="18"/>
      <c r="D41" s="18">
        <v>6</v>
      </c>
      <c r="E41" s="18"/>
      <c r="F41" s="19">
        <f t="shared" si="3"/>
        <v>6</v>
      </c>
    </row>
    <row r="42" spans="1:6" ht="18" customHeight="1" x14ac:dyDescent="0.25">
      <c r="A42" s="16">
        <v>28</v>
      </c>
      <c r="B42" s="17" t="s">
        <v>106</v>
      </c>
      <c r="C42" s="18"/>
      <c r="D42" s="18">
        <v>3</v>
      </c>
      <c r="E42" s="18"/>
      <c r="F42" s="19">
        <f t="shared" si="3"/>
        <v>3</v>
      </c>
    </row>
    <row r="43" spans="1:6" ht="18" customHeight="1" thickBot="1" x14ac:dyDescent="0.3">
      <c r="A43" s="20">
        <v>29</v>
      </c>
      <c r="B43" s="21" t="s">
        <v>107</v>
      </c>
      <c r="C43" s="22"/>
      <c r="D43" s="22">
        <v>3</v>
      </c>
      <c r="E43" s="22"/>
      <c r="F43" s="23">
        <f t="shared" ref="F43:F74" si="7">C43+D43+E43</f>
        <v>3</v>
      </c>
    </row>
    <row r="44" spans="1:6" ht="18" customHeight="1" thickBot="1" x14ac:dyDescent="0.3">
      <c r="A44" s="49"/>
      <c r="B44" s="50" t="s">
        <v>108</v>
      </c>
      <c r="C44" s="48">
        <f>C45+C46+C47+C48</f>
        <v>0</v>
      </c>
      <c r="D44" s="48">
        <f t="shared" ref="D44:E44" si="8">D45+D46+D47+D48</f>
        <v>22</v>
      </c>
      <c r="E44" s="48">
        <f t="shared" si="8"/>
        <v>0</v>
      </c>
      <c r="F44" s="47">
        <f t="shared" si="7"/>
        <v>22</v>
      </c>
    </row>
    <row r="45" spans="1:6" ht="18" customHeight="1" x14ac:dyDescent="0.25">
      <c r="A45" s="9">
        <v>30</v>
      </c>
      <c r="B45" s="13" t="s">
        <v>109</v>
      </c>
      <c r="C45" s="14"/>
      <c r="D45" s="14">
        <v>5</v>
      </c>
      <c r="E45" s="14"/>
      <c r="F45" s="15">
        <f t="shared" si="7"/>
        <v>5</v>
      </c>
    </row>
    <row r="46" spans="1:6" ht="18" customHeight="1" x14ac:dyDescent="0.25">
      <c r="A46" s="16">
        <v>31</v>
      </c>
      <c r="B46" s="25" t="s">
        <v>110</v>
      </c>
      <c r="C46" s="18"/>
      <c r="D46" s="18">
        <v>7</v>
      </c>
      <c r="E46" s="18"/>
      <c r="F46" s="19">
        <f t="shared" si="7"/>
        <v>7</v>
      </c>
    </row>
    <row r="47" spans="1:6" ht="18" customHeight="1" x14ac:dyDescent="0.25">
      <c r="A47" s="16">
        <v>32</v>
      </c>
      <c r="B47" s="17" t="s">
        <v>111</v>
      </c>
      <c r="C47" s="18"/>
      <c r="D47" s="18">
        <v>5</v>
      </c>
      <c r="E47" s="18"/>
      <c r="F47" s="19">
        <f t="shared" si="7"/>
        <v>5</v>
      </c>
    </row>
    <row r="48" spans="1:6" ht="18" customHeight="1" thickBot="1" x14ac:dyDescent="0.3">
      <c r="A48" s="20">
        <v>33</v>
      </c>
      <c r="B48" s="21" t="s">
        <v>112</v>
      </c>
      <c r="C48" s="22"/>
      <c r="D48" s="22">
        <v>5</v>
      </c>
      <c r="E48" s="22"/>
      <c r="F48" s="23">
        <f t="shared" si="7"/>
        <v>5</v>
      </c>
    </row>
    <row r="49" spans="1:11" ht="18" customHeight="1" thickBot="1" x14ac:dyDescent="0.3">
      <c r="A49" s="49"/>
      <c r="B49" s="50" t="s">
        <v>113</v>
      </c>
      <c r="C49" s="48">
        <f>C50+C51+C52+C53+C54+C55+C56</f>
        <v>0</v>
      </c>
      <c r="D49" s="48">
        <f t="shared" ref="D49" si="9">D50+D51+D52+D53+D54+D55+D56</f>
        <v>34</v>
      </c>
      <c r="E49" s="48">
        <f>E50+E51+E52+E53+E54+E55+E56</f>
        <v>0</v>
      </c>
      <c r="F49" s="47">
        <f t="shared" si="7"/>
        <v>34</v>
      </c>
    </row>
    <row r="50" spans="1:11" ht="18" customHeight="1" x14ac:dyDescent="0.25">
      <c r="A50" s="9">
        <v>34</v>
      </c>
      <c r="B50" s="13" t="s">
        <v>114</v>
      </c>
      <c r="C50" s="14"/>
      <c r="D50" s="14">
        <v>5</v>
      </c>
      <c r="E50" s="14"/>
      <c r="F50" s="15">
        <f t="shared" si="7"/>
        <v>5</v>
      </c>
    </row>
    <row r="51" spans="1:11" ht="18" customHeight="1" x14ac:dyDescent="0.25">
      <c r="A51" s="16">
        <v>35</v>
      </c>
      <c r="B51" s="17" t="s">
        <v>115</v>
      </c>
      <c r="C51" s="18"/>
      <c r="D51" s="18">
        <v>5</v>
      </c>
      <c r="E51" s="18"/>
      <c r="F51" s="19">
        <f t="shared" si="7"/>
        <v>5</v>
      </c>
    </row>
    <row r="52" spans="1:11" ht="18" customHeight="1" x14ac:dyDescent="0.25">
      <c r="A52" s="16">
        <v>36</v>
      </c>
      <c r="B52" s="17" t="s">
        <v>116</v>
      </c>
      <c r="C52" s="18"/>
      <c r="D52" s="18">
        <v>5</v>
      </c>
      <c r="E52" s="18"/>
      <c r="F52" s="19">
        <f t="shared" si="7"/>
        <v>5</v>
      </c>
    </row>
    <row r="53" spans="1:11" ht="18" customHeight="1" x14ac:dyDescent="0.25">
      <c r="A53" s="16">
        <v>37</v>
      </c>
      <c r="B53" s="17" t="s">
        <v>117</v>
      </c>
      <c r="C53" s="18"/>
      <c r="D53" s="18">
        <v>4</v>
      </c>
      <c r="E53" s="18"/>
      <c r="F53" s="19">
        <f t="shared" si="7"/>
        <v>4</v>
      </c>
    </row>
    <row r="54" spans="1:11" ht="18" customHeight="1" x14ac:dyDescent="0.25">
      <c r="A54" s="16">
        <v>38</v>
      </c>
      <c r="B54" s="17" t="s">
        <v>118</v>
      </c>
      <c r="C54" s="18"/>
      <c r="D54" s="18">
        <v>4</v>
      </c>
      <c r="E54" s="18"/>
      <c r="F54" s="19">
        <f t="shared" si="7"/>
        <v>4</v>
      </c>
    </row>
    <row r="55" spans="1:11" ht="18" customHeight="1" x14ac:dyDescent="0.25">
      <c r="A55" s="16">
        <v>39</v>
      </c>
      <c r="B55" s="17" t="s">
        <v>119</v>
      </c>
      <c r="C55" s="18"/>
      <c r="D55" s="18">
        <v>6</v>
      </c>
      <c r="E55" s="18"/>
      <c r="F55" s="19">
        <f t="shared" si="7"/>
        <v>6</v>
      </c>
      <c r="K55" s="5" t="s">
        <v>6</v>
      </c>
    </row>
    <row r="56" spans="1:11" ht="18" customHeight="1" thickBot="1" x14ac:dyDescent="0.3">
      <c r="A56" s="20">
        <v>40</v>
      </c>
      <c r="B56" s="21" t="s">
        <v>120</v>
      </c>
      <c r="C56" s="22"/>
      <c r="D56" s="22">
        <v>5</v>
      </c>
      <c r="E56" s="22"/>
      <c r="F56" s="23">
        <f t="shared" si="7"/>
        <v>5</v>
      </c>
    </row>
    <row r="57" spans="1:11" ht="18" customHeight="1" thickBot="1" x14ac:dyDescent="0.3">
      <c r="A57" s="49"/>
      <c r="B57" s="50" t="s">
        <v>121</v>
      </c>
      <c r="C57" s="48">
        <f>C58+C59+C60+C61+C62</f>
        <v>0</v>
      </c>
      <c r="D57" s="48">
        <f t="shared" ref="D57" si="10">D58+D59+D60+D61+D62</f>
        <v>35</v>
      </c>
      <c r="E57" s="48">
        <f>E58+E59+E60+E61+E62</f>
        <v>0</v>
      </c>
      <c r="F57" s="47">
        <f t="shared" si="7"/>
        <v>35</v>
      </c>
    </row>
    <row r="58" spans="1:11" ht="18" customHeight="1" x14ac:dyDescent="0.25">
      <c r="A58" s="9">
        <v>41</v>
      </c>
      <c r="B58" s="13" t="s">
        <v>122</v>
      </c>
      <c r="C58" s="14"/>
      <c r="D58" s="14">
        <v>10</v>
      </c>
      <c r="E58" s="14"/>
      <c r="F58" s="15">
        <f t="shared" si="7"/>
        <v>10</v>
      </c>
    </row>
    <row r="59" spans="1:11" ht="18" customHeight="1" x14ac:dyDescent="0.25">
      <c r="A59" s="16">
        <v>42</v>
      </c>
      <c r="B59" s="17" t="s">
        <v>123</v>
      </c>
      <c r="C59" s="18"/>
      <c r="D59" s="18">
        <v>9</v>
      </c>
      <c r="E59" s="18"/>
      <c r="F59" s="19">
        <f t="shared" si="7"/>
        <v>9</v>
      </c>
    </row>
    <row r="60" spans="1:11" ht="18" customHeight="1" x14ac:dyDescent="0.25">
      <c r="A60" s="16">
        <v>43</v>
      </c>
      <c r="B60" s="17" t="s">
        <v>124</v>
      </c>
      <c r="C60" s="18"/>
      <c r="D60" s="18">
        <v>5</v>
      </c>
      <c r="E60" s="18"/>
      <c r="F60" s="19">
        <f t="shared" si="7"/>
        <v>5</v>
      </c>
    </row>
    <row r="61" spans="1:11" ht="18" customHeight="1" x14ac:dyDescent="0.25">
      <c r="A61" s="16">
        <v>44</v>
      </c>
      <c r="B61" s="17" t="s">
        <v>125</v>
      </c>
      <c r="C61" s="18"/>
      <c r="D61" s="18">
        <v>3</v>
      </c>
      <c r="E61" s="18"/>
      <c r="F61" s="19">
        <f t="shared" si="7"/>
        <v>3</v>
      </c>
    </row>
    <row r="62" spans="1:11" ht="18" customHeight="1" thickBot="1" x14ac:dyDescent="0.3">
      <c r="A62" s="20">
        <v>45</v>
      </c>
      <c r="B62" s="24" t="s">
        <v>126</v>
      </c>
      <c r="C62" s="22"/>
      <c r="D62" s="22">
        <v>8</v>
      </c>
      <c r="E62" s="22"/>
      <c r="F62" s="23">
        <f t="shared" si="7"/>
        <v>8</v>
      </c>
    </row>
    <row r="63" spans="1:11" ht="18" customHeight="1" thickBot="1" x14ac:dyDescent="0.3">
      <c r="A63" s="49"/>
      <c r="B63" s="50" t="s">
        <v>127</v>
      </c>
      <c r="C63" s="48">
        <f>C64+C65+C66+C67+C68+C69+C70+C71</f>
        <v>0</v>
      </c>
      <c r="D63" s="48">
        <f t="shared" ref="D63:E63" si="11">D64+D65+D66+D67+D68+D69+D70+D71</f>
        <v>51</v>
      </c>
      <c r="E63" s="48">
        <f t="shared" si="11"/>
        <v>0</v>
      </c>
      <c r="F63" s="47">
        <f t="shared" si="7"/>
        <v>51</v>
      </c>
    </row>
    <row r="64" spans="1:11" ht="18" customHeight="1" x14ac:dyDescent="0.25">
      <c r="A64" s="9">
        <v>46</v>
      </c>
      <c r="B64" s="13" t="s">
        <v>128</v>
      </c>
      <c r="C64" s="14"/>
      <c r="D64" s="14">
        <v>7</v>
      </c>
      <c r="E64" s="14"/>
      <c r="F64" s="15">
        <f t="shared" si="7"/>
        <v>7</v>
      </c>
    </row>
    <row r="65" spans="1:9" ht="18" customHeight="1" x14ac:dyDescent="0.25">
      <c r="A65" s="16">
        <v>47</v>
      </c>
      <c r="B65" s="17" t="s">
        <v>129</v>
      </c>
      <c r="C65" s="18"/>
      <c r="D65" s="18">
        <v>9</v>
      </c>
      <c r="E65" s="18"/>
      <c r="F65" s="19">
        <f t="shared" si="7"/>
        <v>9</v>
      </c>
    </row>
    <row r="66" spans="1:9" ht="18" customHeight="1" x14ac:dyDescent="0.25">
      <c r="A66" s="16">
        <v>48</v>
      </c>
      <c r="B66" s="17" t="s">
        <v>130</v>
      </c>
      <c r="C66" s="18"/>
      <c r="D66" s="18">
        <v>8</v>
      </c>
      <c r="E66" s="18"/>
      <c r="F66" s="19">
        <f t="shared" si="7"/>
        <v>8</v>
      </c>
    </row>
    <row r="67" spans="1:9" ht="18" customHeight="1" x14ac:dyDescent="0.25">
      <c r="A67" s="16">
        <v>49</v>
      </c>
      <c r="B67" s="17" t="s">
        <v>131</v>
      </c>
      <c r="C67" s="18"/>
      <c r="D67" s="18">
        <v>8</v>
      </c>
      <c r="E67" s="18"/>
      <c r="F67" s="19">
        <f t="shared" si="7"/>
        <v>8</v>
      </c>
    </row>
    <row r="68" spans="1:9" ht="18" customHeight="1" x14ac:dyDescent="0.25">
      <c r="A68" s="16">
        <v>50</v>
      </c>
      <c r="B68" s="17" t="s">
        <v>132</v>
      </c>
      <c r="C68" s="18"/>
      <c r="D68" s="18">
        <v>6</v>
      </c>
      <c r="E68" s="18"/>
      <c r="F68" s="19">
        <f t="shared" si="7"/>
        <v>6</v>
      </c>
    </row>
    <row r="69" spans="1:9" ht="18" customHeight="1" x14ac:dyDescent="0.25">
      <c r="A69" s="16">
        <v>51</v>
      </c>
      <c r="B69" s="25" t="s">
        <v>133</v>
      </c>
      <c r="C69" s="18"/>
      <c r="D69" s="18">
        <v>4</v>
      </c>
      <c r="E69" s="18"/>
      <c r="F69" s="19">
        <f t="shared" si="7"/>
        <v>4</v>
      </c>
    </row>
    <row r="70" spans="1:9" ht="18" customHeight="1" x14ac:dyDescent="0.25">
      <c r="A70" s="16">
        <v>52</v>
      </c>
      <c r="B70" s="17" t="s">
        <v>134</v>
      </c>
      <c r="C70" s="18"/>
      <c r="D70" s="18">
        <v>5</v>
      </c>
      <c r="E70" s="18"/>
      <c r="F70" s="19">
        <f t="shared" si="7"/>
        <v>5</v>
      </c>
    </row>
    <row r="71" spans="1:9" ht="18" customHeight="1" thickBot="1" x14ac:dyDescent="0.3">
      <c r="A71" s="20">
        <v>53</v>
      </c>
      <c r="B71" s="21" t="s">
        <v>135</v>
      </c>
      <c r="C71" s="22"/>
      <c r="D71" s="22">
        <v>4</v>
      </c>
      <c r="E71" s="22"/>
      <c r="F71" s="23">
        <f t="shared" si="7"/>
        <v>4</v>
      </c>
      <c r="I71" s="5" t="s">
        <v>6</v>
      </c>
    </row>
    <row r="72" spans="1:9" ht="66.75" customHeight="1" thickBot="1" x14ac:dyDescent="0.3">
      <c r="A72" s="29">
        <v>54</v>
      </c>
      <c r="B72" s="26" t="s">
        <v>141</v>
      </c>
      <c r="C72" s="27"/>
      <c r="D72" s="27">
        <v>10</v>
      </c>
      <c r="E72" s="27"/>
      <c r="F72" s="28">
        <f t="shared" si="7"/>
        <v>10</v>
      </c>
    </row>
  </sheetData>
  <mergeCells count="8">
    <mergeCell ref="A2:F2"/>
    <mergeCell ref="C3:E3"/>
    <mergeCell ref="F3:F5"/>
    <mergeCell ref="C4:C5"/>
    <mergeCell ref="D4:D5"/>
    <mergeCell ref="E4:E5"/>
    <mergeCell ref="B3:B5"/>
    <mergeCell ref="A3:A5"/>
  </mergeCells>
  <pageMargins left="0.51181102362204722" right="0.31496062992125984" top="0.35433070866141736" bottom="0.35433070866141736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selection activeCell="H4" sqref="H4"/>
    </sheetView>
  </sheetViews>
  <sheetFormatPr defaultRowHeight="15.75" x14ac:dyDescent="0.25"/>
  <cols>
    <col min="1" max="1" width="5" style="7" customWidth="1"/>
    <col min="2" max="2" width="31.140625" style="5" customWidth="1"/>
    <col min="3" max="3" width="14.7109375" style="8" customWidth="1"/>
    <col min="4" max="5" width="14.5703125" style="8" customWidth="1"/>
    <col min="6" max="6" width="25.140625" style="8" customWidth="1"/>
    <col min="7" max="7" width="8" style="8" customWidth="1"/>
    <col min="8" max="16384" width="9.140625" style="5"/>
  </cols>
  <sheetData>
    <row r="1" spans="1:11" ht="9.75" customHeight="1" x14ac:dyDescent="0.25">
      <c r="A1" s="1"/>
      <c r="B1" s="2"/>
      <c r="C1" s="3"/>
      <c r="D1" s="3"/>
      <c r="E1" s="3"/>
      <c r="F1" s="3"/>
      <c r="G1" s="4"/>
    </row>
    <row r="2" spans="1:11" ht="28.5" customHeight="1" thickBot="1" x14ac:dyDescent="0.3">
      <c r="A2" s="83" t="s">
        <v>148</v>
      </c>
      <c r="B2" s="84"/>
      <c r="C2" s="84"/>
      <c r="D2" s="84"/>
      <c r="E2" s="84"/>
      <c r="F2" s="84"/>
      <c r="G2" s="85"/>
    </row>
    <row r="3" spans="1:11" ht="28.5" customHeight="1" x14ac:dyDescent="0.25">
      <c r="A3" s="63" t="s">
        <v>0</v>
      </c>
      <c r="B3" s="71" t="s">
        <v>69</v>
      </c>
      <c r="C3" s="74" t="s">
        <v>70</v>
      </c>
      <c r="D3" s="75"/>
      <c r="E3" s="75"/>
      <c r="F3" s="76"/>
      <c r="G3" s="86" t="s">
        <v>71</v>
      </c>
    </row>
    <row r="4" spans="1:11" ht="28.5" customHeight="1" x14ac:dyDescent="0.25">
      <c r="A4" s="64"/>
      <c r="B4" s="72"/>
      <c r="C4" s="80" t="s">
        <v>72</v>
      </c>
      <c r="D4" s="82" t="s">
        <v>73</v>
      </c>
      <c r="E4" s="58" t="s">
        <v>147</v>
      </c>
      <c r="F4" s="80" t="s">
        <v>139</v>
      </c>
      <c r="G4" s="87"/>
    </row>
    <row r="5" spans="1:11" ht="44.25" customHeight="1" thickBot="1" x14ac:dyDescent="0.3">
      <c r="A5" s="65"/>
      <c r="B5" s="73"/>
      <c r="C5" s="81"/>
      <c r="D5" s="80"/>
      <c r="E5" s="59"/>
      <c r="F5" s="81"/>
      <c r="G5" s="88"/>
    </row>
    <row r="6" spans="1:11" ht="44.25" customHeight="1" thickBot="1" x14ac:dyDescent="0.3">
      <c r="A6" s="60"/>
      <c r="B6" s="56" t="s">
        <v>146</v>
      </c>
      <c r="C6" s="59"/>
      <c r="D6" s="59"/>
      <c r="E6" s="59"/>
      <c r="F6" s="59"/>
      <c r="G6" s="57"/>
    </row>
    <row r="7" spans="1:11" ht="18" customHeight="1" x14ac:dyDescent="0.25">
      <c r="A7" s="34">
        <v>1</v>
      </c>
      <c r="B7" s="35" t="s">
        <v>138</v>
      </c>
      <c r="C7" s="36">
        <v>6</v>
      </c>
      <c r="D7" s="36">
        <v>420</v>
      </c>
      <c r="E7" s="36"/>
      <c r="F7" s="36">
        <v>0</v>
      </c>
      <c r="G7" s="37">
        <f>SUM(C7:F7)</f>
        <v>426</v>
      </c>
    </row>
    <row r="8" spans="1:11" ht="18" customHeight="1" x14ac:dyDescent="0.25">
      <c r="A8" s="38">
        <v>2</v>
      </c>
      <c r="B8" s="39" t="s">
        <v>140</v>
      </c>
      <c r="C8" s="40">
        <f>C7</f>
        <v>6</v>
      </c>
      <c r="D8" s="40">
        <f t="shared" ref="D8:F8" si="0">D7</f>
        <v>420</v>
      </c>
      <c r="E8" s="40"/>
      <c r="F8" s="40">
        <f t="shared" si="0"/>
        <v>0</v>
      </c>
      <c r="G8" s="41">
        <f>SUM(C8:F8)</f>
        <v>426</v>
      </c>
    </row>
    <row r="9" spans="1:11" ht="18" customHeight="1" x14ac:dyDescent="0.25">
      <c r="A9" s="9">
        <v>3</v>
      </c>
      <c r="B9" s="10" t="s">
        <v>145</v>
      </c>
      <c r="C9" s="11">
        <f>C8-C10</f>
        <v>5</v>
      </c>
      <c r="D9" s="11">
        <f>D8-D10</f>
        <v>0</v>
      </c>
      <c r="E9" s="11"/>
      <c r="F9" s="11">
        <f t="shared" ref="F9:G9" si="1">F8-F10</f>
        <v>0</v>
      </c>
      <c r="G9" s="12">
        <f t="shared" si="1"/>
        <v>5</v>
      </c>
      <c r="H9" s="5" t="s">
        <v>6</v>
      </c>
    </row>
    <row r="10" spans="1:11" ht="18" customHeight="1" thickBot="1" x14ac:dyDescent="0.3">
      <c r="A10" s="42">
        <v>4</v>
      </c>
      <c r="B10" s="43" t="s">
        <v>74</v>
      </c>
      <c r="C10" s="44">
        <f>C11+C16+C22+C23+C31+C44+C49+C57+C63</f>
        <v>1</v>
      </c>
      <c r="D10" s="44">
        <f>D11+D16+D22+D23+D31+D44+D49+D57+D63+D72</f>
        <v>420</v>
      </c>
      <c r="E10" s="44"/>
      <c r="F10" s="44">
        <f>F11+F16+F22+F23+F31+F44+F49+F57+F63</f>
        <v>0</v>
      </c>
      <c r="G10" s="45">
        <f>SUM(C10:F10)</f>
        <v>421</v>
      </c>
      <c r="J10" s="6"/>
      <c r="K10" s="5" t="s">
        <v>6</v>
      </c>
    </row>
    <row r="11" spans="1:11" ht="18" customHeight="1" thickBot="1" x14ac:dyDescent="0.3">
      <c r="A11" s="49"/>
      <c r="B11" s="50" t="s">
        <v>75</v>
      </c>
      <c r="C11" s="46">
        <f>C12+C13+C14+C15</f>
        <v>1</v>
      </c>
      <c r="D11" s="46">
        <f t="shared" ref="D11" si="2">D12+D13+D14+D15</f>
        <v>33</v>
      </c>
      <c r="E11" s="46"/>
      <c r="F11" s="46">
        <f>F12+F13+F14+F15</f>
        <v>0</v>
      </c>
      <c r="G11" s="47">
        <f t="shared" ref="G11:G42" si="3">C11+D11+F11</f>
        <v>34</v>
      </c>
    </row>
    <row r="12" spans="1:11" ht="18" customHeight="1" x14ac:dyDescent="0.25">
      <c r="A12" s="9">
        <v>1</v>
      </c>
      <c r="B12" s="13" t="s">
        <v>76</v>
      </c>
      <c r="C12" s="14"/>
      <c r="D12" s="14">
        <v>7</v>
      </c>
      <c r="E12" s="14"/>
      <c r="F12" s="14"/>
      <c r="G12" s="15">
        <f t="shared" si="3"/>
        <v>7</v>
      </c>
    </row>
    <row r="13" spans="1:11" ht="18" customHeight="1" x14ac:dyDescent="0.25">
      <c r="A13" s="16">
        <v>2</v>
      </c>
      <c r="B13" s="17" t="s">
        <v>77</v>
      </c>
      <c r="C13" s="18">
        <v>1</v>
      </c>
      <c r="D13" s="18">
        <v>10</v>
      </c>
      <c r="E13" s="18">
        <v>9</v>
      </c>
      <c r="F13" s="18"/>
      <c r="G13" s="19">
        <f t="shared" si="3"/>
        <v>11</v>
      </c>
    </row>
    <row r="14" spans="1:11" ht="18" customHeight="1" x14ac:dyDescent="0.25">
      <c r="A14" s="16">
        <v>3</v>
      </c>
      <c r="B14" s="17" t="s">
        <v>78</v>
      </c>
      <c r="C14" s="18"/>
      <c r="D14" s="18">
        <v>9</v>
      </c>
      <c r="E14" s="18"/>
      <c r="F14" s="18"/>
      <c r="G14" s="19">
        <f t="shared" si="3"/>
        <v>9</v>
      </c>
    </row>
    <row r="15" spans="1:11" ht="18" customHeight="1" thickBot="1" x14ac:dyDescent="0.3">
      <c r="A15" s="20">
        <v>4</v>
      </c>
      <c r="B15" s="21" t="s">
        <v>79</v>
      </c>
      <c r="C15" s="22"/>
      <c r="D15" s="22">
        <v>7</v>
      </c>
      <c r="E15" s="22">
        <v>5</v>
      </c>
      <c r="F15" s="22"/>
      <c r="G15" s="23">
        <f t="shared" si="3"/>
        <v>7</v>
      </c>
    </row>
    <row r="16" spans="1:11" ht="18" customHeight="1" thickBot="1" x14ac:dyDescent="0.3">
      <c r="A16" s="49"/>
      <c r="B16" s="51" t="s">
        <v>80</v>
      </c>
      <c r="C16" s="48">
        <f>C17+C18+C19+C20+C21</f>
        <v>0</v>
      </c>
      <c r="D16" s="48">
        <f t="shared" ref="D16" si="4">D17+D18+D19+D20+D21</f>
        <v>35</v>
      </c>
      <c r="E16" s="48"/>
      <c r="F16" s="48">
        <f>F17+F18+F19+F20+F21</f>
        <v>0</v>
      </c>
      <c r="G16" s="47">
        <f t="shared" si="3"/>
        <v>35</v>
      </c>
    </row>
    <row r="17" spans="1:7" ht="18" customHeight="1" x14ac:dyDescent="0.25">
      <c r="A17" s="9">
        <v>5</v>
      </c>
      <c r="B17" s="13" t="s">
        <v>81</v>
      </c>
      <c r="C17" s="14"/>
      <c r="D17" s="14">
        <v>6</v>
      </c>
      <c r="E17" s="14"/>
      <c r="F17" s="14"/>
      <c r="G17" s="15">
        <f t="shared" si="3"/>
        <v>6</v>
      </c>
    </row>
    <row r="18" spans="1:7" ht="18" customHeight="1" x14ac:dyDescent="0.25">
      <c r="A18" s="16">
        <v>6</v>
      </c>
      <c r="B18" s="17" t="s">
        <v>82</v>
      </c>
      <c r="C18" s="18"/>
      <c r="D18" s="18">
        <v>7</v>
      </c>
      <c r="E18" s="18"/>
      <c r="F18" s="18"/>
      <c r="G18" s="19">
        <f t="shared" si="3"/>
        <v>7</v>
      </c>
    </row>
    <row r="19" spans="1:7" ht="18" customHeight="1" x14ac:dyDescent="0.25">
      <c r="A19" s="16">
        <v>7</v>
      </c>
      <c r="B19" s="17" t="s">
        <v>83</v>
      </c>
      <c r="C19" s="18"/>
      <c r="D19" s="18">
        <v>6</v>
      </c>
      <c r="E19" s="18"/>
      <c r="F19" s="18"/>
      <c r="G19" s="19">
        <f t="shared" si="3"/>
        <v>6</v>
      </c>
    </row>
    <row r="20" spans="1:7" ht="18" customHeight="1" x14ac:dyDescent="0.25">
      <c r="A20" s="16">
        <v>8</v>
      </c>
      <c r="B20" s="17" t="s">
        <v>84</v>
      </c>
      <c r="C20" s="18"/>
      <c r="D20" s="18">
        <v>6</v>
      </c>
      <c r="E20" s="18">
        <v>6</v>
      </c>
      <c r="F20" s="18"/>
      <c r="G20" s="19">
        <f t="shared" si="3"/>
        <v>6</v>
      </c>
    </row>
    <row r="21" spans="1:7" ht="18" customHeight="1" thickBot="1" x14ac:dyDescent="0.3">
      <c r="A21" s="20">
        <v>9</v>
      </c>
      <c r="B21" s="24" t="s">
        <v>85</v>
      </c>
      <c r="C21" s="22"/>
      <c r="D21" s="22">
        <v>10</v>
      </c>
      <c r="E21" s="22">
        <v>10</v>
      </c>
      <c r="F21" s="22"/>
      <c r="G21" s="23">
        <f t="shared" si="3"/>
        <v>10</v>
      </c>
    </row>
    <row r="22" spans="1:7" ht="18" customHeight="1" thickBot="1" x14ac:dyDescent="0.3">
      <c r="A22" s="52">
        <v>10</v>
      </c>
      <c r="B22" s="50" t="s">
        <v>86</v>
      </c>
      <c r="C22" s="48"/>
      <c r="D22" s="48">
        <v>16</v>
      </c>
      <c r="E22" s="48">
        <v>13</v>
      </c>
      <c r="F22" s="48"/>
      <c r="G22" s="47">
        <f t="shared" si="3"/>
        <v>16</v>
      </c>
    </row>
    <row r="23" spans="1:7" ht="18" customHeight="1" thickBot="1" x14ac:dyDescent="0.3">
      <c r="A23" s="49"/>
      <c r="B23" s="50" t="s">
        <v>87</v>
      </c>
      <c r="C23" s="48">
        <f>C24+C25+C26+C27+C28+C29+C30</f>
        <v>0</v>
      </c>
      <c r="D23" s="48">
        <f t="shared" ref="D23" si="5">D24+D25+D26+D27+D28+D29+D30</f>
        <v>99</v>
      </c>
      <c r="E23" s="48"/>
      <c r="F23" s="48">
        <f>F24+F25+F26+F27+F28+F29+F30</f>
        <v>0</v>
      </c>
      <c r="G23" s="47">
        <f t="shared" si="3"/>
        <v>99</v>
      </c>
    </row>
    <row r="24" spans="1:7" ht="18" customHeight="1" x14ac:dyDescent="0.25">
      <c r="A24" s="9">
        <v>11</v>
      </c>
      <c r="B24" s="13" t="s">
        <v>88</v>
      </c>
      <c r="C24" s="14"/>
      <c r="D24" s="14">
        <v>9</v>
      </c>
      <c r="E24" s="14"/>
      <c r="F24" s="14"/>
      <c r="G24" s="15">
        <f t="shared" si="3"/>
        <v>9</v>
      </c>
    </row>
    <row r="25" spans="1:7" ht="18" customHeight="1" x14ac:dyDescent="0.25">
      <c r="A25" s="16">
        <v>12</v>
      </c>
      <c r="B25" s="17" t="s">
        <v>89</v>
      </c>
      <c r="C25" s="18"/>
      <c r="D25" s="18">
        <v>10</v>
      </c>
      <c r="E25" s="18">
        <v>0</v>
      </c>
      <c r="F25" s="18"/>
      <c r="G25" s="19">
        <f t="shared" si="3"/>
        <v>10</v>
      </c>
    </row>
    <row r="26" spans="1:7" ht="18" customHeight="1" x14ac:dyDescent="0.25">
      <c r="A26" s="16">
        <v>13</v>
      </c>
      <c r="B26" s="25" t="s">
        <v>90</v>
      </c>
      <c r="C26" s="18"/>
      <c r="D26" s="18">
        <v>13</v>
      </c>
      <c r="E26" s="18"/>
      <c r="F26" s="18"/>
      <c r="G26" s="19">
        <f t="shared" si="3"/>
        <v>13</v>
      </c>
    </row>
    <row r="27" spans="1:7" ht="18" customHeight="1" x14ac:dyDescent="0.25">
      <c r="A27" s="16">
        <v>14</v>
      </c>
      <c r="B27" s="17" t="s">
        <v>91</v>
      </c>
      <c r="C27" s="18"/>
      <c r="D27" s="18">
        <v>27</v>
      </c>
      <c r="E27" s="18"/>
      <c r="F27" s="18"/>
      <c r="G27" s="19">
        <f t="shared" si="3"/>
        <v>27</v>
      </c>
    </row>
    <row r="28" spans="1:7" ht="18" customHeight="1" x14ac:dyDescent="0.25">
      <c r="A28" s="16">
        <v>15</v>
      </c>
      <c r="B28" s="17" t="s">
        <v>92</v>
      </c>
      <c r="C28" s="18"/>
      <c r="D28" s="18">
        <v>28</v>
      </c>
      <c r="E28" s="18">
        <v>0</v>
      </c>
      <c r="F28" s="18"/>
      <c r="G28" s="19">
        <f t="shared" si="3"/>
        <v>28</v>
      </c>
    </row>
    <row r="29" spans="1:7" ht="18" customHeight="1" x14ac:dyDescent="0.25">
      <c r="A29" s="16">
        <v>16</v>
      </c>
      <c r="B29" s="17" t="s">
        <v>93</v>
      </c>
      <c r="C29" s="18"/>
      <c r="D29" s="18">
        <v>6</v>
      </c>
      <c r="E29" s="18">
        <v>0</v>
      </c>
      <c r="F29" s="18"/>
      <c r="G29" s="19">
        <f t="shared" si="3"/>
        <v>6</v>
      </c>
    </row>
    <row r="30" spans="1:7" ht="18" customHeight="1" thickBot="1" x14ac:dyDescent="0.3">
      <c r="A30" s="20">
        <v>17</v>
      </c>
      <c r="B30" s="21" t="s">
        <v>94</v>
      </c>
      <c r="C30" s="22"/>
      <c r="D30" s="22">
        <v>6</v>
      </c>
      <c r="E30" s="22"/>
      <c r="F30" s="22"/>
      <c r="G30" s="23">
        <f t="shared" si="3"/>
        <v>6</v>
      </c>
    </row>
    <row r="31" spans="1:7" ht="18" customHeight="1" thickBot="1" x14ac:dyDescent="0.3">
      <c r="A31" s="53"/>
      <c r="B31" s="50" t="s">
        <v>95</v>
      </c>
      <c r="C31" s="48">
        <f>C32+C33+C34+C35+C36+C37+C38+C39+C40+C41+C42+C43</f>
        <v>0</v>
      </c>
      <c r="D31" s="48">
        <f t="shared" ref="D31" si="6">D32+D33+D34+D35+D36+D37+D38+D39+D40+D41+D42+D43</f>
        <v>85</v>
      </c>
      <c r="E31" s="48"/>
      <c r="F31" s="48">
        <f>F32+F33+F34+F35+F36+F37+F38+F39+F40+F41+F42+F43</f>
        <v>0</v>
      </c>
      <c r="G31" s="47">
        <f t="shared" si="3"/>
        <v>85</v>
      </c>
    </row>
    <row r="32" spans="1:7" ht="18" customHeight="1" x14ac:dyDescent="0.25">
      <c r="A32" s="9">
        <v>18</v>
      </c>
      <c r="B32" s="13" t="s">
        <v>96</v>
      </c>
      <c r="C32" s="14"/>
      <c r="D32" s="14">
        <v>10</v>
      </c>
      <c r="E32" s="14"/>
      <c r="F32" s="14"/>
      <c r="G32" s="15">
        <f t="shared" si="3"/>
        <v>10</v>
      </c>
    </row>
    <row r="33" spans="1:7" ht="18" customHeight="1" x14ac:dyDescent="0.25">
      <c r="A33" s="16">
        <v>19</v>
      </c>
      <c r="B33" s="17" t="s">
        <v>97</v>
      </c>
      <c r="C33" s="18"/>
      <c r="D33" s="18">
        <v>2</v>
      </c>
      <c r="E33" s="18"/>
      <c r="F33" s="18"/>
      <c r="G33" s="19">
        <f t="shared" si="3"/>
        <v>2</v>
      </c>
    </row>
    <row r="34" spans="1:7" ht="18" customHeight="1" x14ac:dyDescent="0.25">
      <c r="A34" s="16">
        <v>20</v>
      </c>
      <c r="B34" s="17" t="s">
        <v>98</v>
      </c>
      <c r="C34" s="18"/>
      <c r="D34" s="18">
        <v>13</v>
      </c>
      <c r="E34" s="18"/>
      <c r="F34" s="18"/>
      <c r="G34" s="19">
        <f t="shared" si="3"/>
        <v>13</v>
      </c>
    </row>
    <row r="35" spans="1:7" ht="18" customHeight="1" x14ac:dyDescent="0.25">
      <c r="A35" s="16">
        <v>21</v>
      </c>
      <c r="B35" s="17" t="s">
        <v>99</v>
      </c>
      <c r="C35" s="18"/>
      <c r="D35" s="18">
        <v>11</v>
      </c>
      <c r="E35" s="18"/>
      <c r="F35" s="18"/>
      <c r="G35" s="19">
        <f t="shared" si="3"/>
        <v>11</v>
      </c>
    </row>
    <row r="36" spans="1:7" ht="18" customHeight="1" x14ac:dyDescent="0.25">
      <c r="A36" s="16">
        <v>22</v>
      </c>
      <c r="B36" s="17" t="s">
        <v>100</v>
      </c>
      <c r="C36" s="18"/>
      <c r="D36" s="18">
        <v>5</v>
      </c>
      <c r="E36" s="18"/>
      <c r="F36" s="18"/>
      <c r="G36" s="19">
        <f t="shared" si="3"/>
        <v>5</v>
      </c>
    </row>
    <row r="37" spans="1:7" ht="18" customHeight="1" x14ac:dyDescent="0.25">
      <c r="A37" s="16">
        <v>23</v>
      </c>
      <c r="B37" s="17" t="s">
        <v>101</v>
      </c>
      <c r="C37" s="18"/>
      <c r="D37" s="18">
        <v>10</v>
      </c>
      <c r="E37" s="18"/>
      <c r="F37" s="18"/>
      <c r="G37" s="19">
        <f t="shared" si="3"/>
        <v>10</v>
      </c>
    </row>
    <row r="38" spans="1:7" ht="18" customHeight="1" x14ac:dyDescent="0.25">
      <c r="A38" s="16">
        <v>24</v>
      </c>
      <c r="B38" s="17" t="s">
        <v>102</v>
      </c>
      <c r="C38" s="18"/>
      <c r="D38" s="18">
        <v>10</v>
      </c>
      <c r="E38" s="18">
        <v>2</v>
      </c>
      <c r="F38" s="18"/>
      <c r="G38" s="19">
        <f t="shared" si="3"/>
        <v>10</v>
      </c>
    </row>
    <row r="39" spans="1:7" ht="18" customHeight="1" x14ac:dyDescent="0.25">
      <c r="A39" s="16">
        <v>25</v>
      </c>
      <c r="B39" s="17" t="s">
        <v>103</v>
      </c>
      <c r="C39" s="18"/>
      <c r="D39" s="18">
        <v>9</v>
      </c>
      <c r="E39" s="18"/>
      <c r="F39" s="18"/>
      <c r="G39" s="19">
        <f t="shared" si="3"/>
        <v>9</v>
      </c>
    </row>
    <row r="40" spans="1:7" ht="18" customHeight="1" x14ac:dyDescent="0.25">
      <c r="A40" s="16">
        <v>26</v>
      </c>
      <c r="B40" s="17" t="s">
        <v>104</v>
      </c>
      <c r="C40" s="18"/>
      <c r="D40" s="18">
        <v>3</v>
      </c>
      <c r="E40" s="18"/>
      <c r="F40" s="18"/>
      <c r="G40" s="19">
        <f t="shared" si="3"/>
        <v>3</v>
      </c>
    </row>
    <row r="41" spans="1:7" ht="18" customHeight="1" x14ac:dyDescent="0.25">
      <c r="A41" s="16">
        <v>27</v>
      </c>
      <c r="B41" s="17" t="s">
        <v>105</v>
      </c>
      <c r="C41" s="18"/>
      <c r="D41" s="18">
        <v>6</v>
      </c>
      <c r="E41" s="18"/>
      <c r="F41" s="18"/>
      <c r="G41" s="19">
        <f t="shared" si="3"/>
        <v>6</v>
      </c>
    </row>
    <row r="42" spans="1:7" ht="18" customHeight="1" x14ac:dyDescent="0.25">
      <c r="A42" s="16">
        <v>28</v>
      </c>
      <c r="B42" s="17" t="s">
        <v>106</v>
      </c>
      <c r="C42" s="18"/>
      <c r="D42" s="18">
        <v>3</v>
      </c>
      <c r="E42" s="18"/>
      <c r="F42" s="18"/>
      <c r="G42" s="19">
        <f t="shared" si="3"/>
        <v>3</v>
      </c>
    </row>
    <row r="43" spans="1:7" ht="18" customHeight="1" thickBot="1" x14ac:dyDescent="0.3">
      <c r="A43" s="20">
        <v>29</v>
      </c>
      <c r="B43" s="21" t="s">
        <v>107</v>
      </c>
      <c r="C43" s="22"/>
      <c r="D43" s="22">
        <v>3</v>
      </c>
      <c r="E43" s="22"/>
      <c r="F43" s="22"/>
      <c r="G43" s="23">
        <f t="shared" ref="G43:G74" si="7">C43+D43+F43</f>
        <v>3</v>
      </c>
    </row>
    <row r="44" spans="1:7" ht="18" customHeight="1" thickBot="1" x14ac:dyDescent="0.3">
      <c r="A44" s="49"/>
      <c r="B44" s="50" t="s">
        <v>108</v>
      </c>
      <c r="C44" s="48">
        <f>C45+C46+C47+C48</f>
        <v>0</v>
      </c>
      <c r="D44" s="48">
        <f t="shared" ref="D44:F44" si="8">D45+D46+D47+D48</f>
        <v>22</v>
      </c>
      <c r="E44" s="48"/>
      <c r="F44" s="48">
        <f t="shared" si="8"/>
        <v>0</v>
      </c>
      <c r="G44" s="47">
        <f t="shared" si="7"/>
        <v>22</v>
      </c>
    </row>
    <row r="45" spans="1:7" ht="18" customHeight="1" x14ac:dyDescent="0.25">
      <c r="A45" s="9">
        <v>30</v>
      </c>
      <c r="B45" s="13" t="s">
        <v>109</v>
      </c>
      <c r="C45" s="14"/>
      <c r="D45" s="14">
        <v>5</v>
      </c>
      <c r="E45" s="14">
        <v>3</v>
      </c>
      <c r="F45" s="14"/>
      <c r="G45" s="15">
        <f t="shared" si="7"/>
        <v>5</v>
      </c>
    </row>
    <row r="46" spans="1:7" ht="18" customHeight="1" x14ac:dyDescent="0.25">
      <c r="A46" s="16">
        <v>31</v>
      </c>
      <c r="B46" s="25" t="s">
        <v>110</v>
      </c>
      <c r="C46" s="18"/>
      <c r="D46" s="18">
        <v>7</v>
      </c>
      <c r="E46" s="18"/>
      <c r="F46" s="18"/>
      <c r="G46" s="19">
        <f t="shared" si="7"/>
        <v>7</v>
      </c>
    </row>
    <row r="47" spans="1:7" ht="18" customHeight="1" x14ac:dyDescent="0.25">
      <c r="A47" s="16">
        <v>32</v>
      </c>
      <c r="B47" s="17" t="s">
        <v>111</v>
      </c>
      <c r="C47" s="18"/>
      <c r="D47" s="18">
        <v>5</v>
      </c>
      <c r="E47" s="18">
        <v>1</v>
      </c>
      <c r="F47" s="18"/>
      <c r="G47" s="19">
        <f t="shared" si="7"/>
        <v>5</v>
      </c>
    </row>
    <row r="48" spans="1:7" ht="18" customHeight="1" thickBot="1" x14ac:dyDescent="0.3">
      <c r="A48" s="20">
        <v>33</v>
      </c>
      <c r="B48" s="21" t="s">
        <v>112</v>
      </c>
      <c r="C48" s="22"/>
      <c r="D48" s="22">
        <v>5</v>
      </c>
      <c r="E48" s="22">
        <v>5</v>
      </c>
      <c r="F48" s="22"/>
      <c r="G48" s="23">
        <f t="shared" si="7"/>
        <v>5</v>
      </c>
    </row>
    <row r="49" spans="1:12" ht="18" customHeight="1" thickBot="1" x14ac:dyDescent="0.3">
      <c r="A49" s="49"/>
      <c r="B49" s="50" t="s">
        <v>113</v>
      </c>
      <c r="C49" s="48">
        <f>C50+C51+C52+C53+C54+C55+C56</f>
        <v>0</v>
      </c>
      <c r="D49" s="48">
        <f t="shared" ref="D49" si="9">D50+D51+D52+D53+D54+D55+D56</f>
        <v>34</v>
      </c>
      <c r="E49" s="48"/>
      <c r="F49" s="48">
        <f>F50+F51+F52+F53+F54+F55+F56</f>
        <v>0</v>
      </c>
      <c r="G49" s="47">
        <f t="shared" si="7"/>
        <v>34</v>
      </c>
    </row>
    <row r="50" spans="1:12" ht="18" customHeight="1" x14ac:dyDescent="0.25">
      <c r="A50" s="9">
        <v>34</v>
      </c>
      <c r="B50" s="13" t="s">
        <v>114</v>
      </c>
      <c r="C50" s="14"/>
      <c r="D50" s="14">
        <v>5</v>
      </c>
      <c r="E50" s="14"/>
      <c r="F50" s="14"/>
      <c r="G50" s="15">
        <f t="shared" si="7"/>
        <v>5</v>
      </c>
    </row>
    <row r="51" spans="1:12" ht="18" customHeight="1" x14ac:dyDescent="0.25">
      <c r="A51" s="16">
        <v>35</v>
      </c>
      <c r="B51" s="17" t="s">
        <v>115</v>
      </c>
      <c r="C51" s="18"/>
      <c r="D51" s="18">
        <v>5</v>
      </c>
      <c r="E51" s="18"/>
      <c r="F51" s="18"/>
      <c r="G51" s="19">
        <f t="shared" si="7"/>
        <v>5</v>
      </c>
    </row>
    <row r="52" spans="1:12" ht="18" customHeight="1" x14ac:dyDescent="0.25">
      <c r="A52" s="16">
        <v>36</v>
      </c>
      <c r="B52" s="17" t="s">
        <v>116</v>
      </c>
      <c r="C52" s="18"/>
      <c r="D52" s="18">
        <v>5</v>
      </c>
      <c r="E52" s="18"/>
      <c r="F52" s="18"/>
      <c r="G52" s="19">
        <f t="shared" si="7"/>
        <v>5</v>
      </c>
    </row>
    <row r="53" spans="1:12" ht="18" customHeight="1" x14ac:dyDescent="0.25">
      <c r="A53" s="16">
        <v>37</v>
      </c>
      <c r="B53" s="17" t="s">
        <v>117</v>
      </c>
      <c r="C53" s="18"/>
      <c r="D53" s="18">
        <v>4</v>
      </c>
      <c r="E53" s="18">
        <v>0</v>
      </c>
      <c r="F53" s="18"/>
      <c r="G53" s="19">
        <f t="shared" si="7"/>
        <v>4</v>
      </c>
    </row>
    <row r="54" spans="1:12" ht="18" customHeight="1" x14ac:dyDescent="0.25">
      <c r="A54" s="16">
        <v>38</v>
      </c>
      <c r="B54" s="17" t="s">
        <v>118</v>
      </c>
      <c r="C54" s="18"/>
      <c r="D54" s="18">
        <v>4</v>
      </c>
      <c r="E54" s="18"/>
      <c r="F54" s="18"/>
      <c r="G54" s="19">
        <f t="shared" si="7"/>
        <v>4</v>
      </c>
    </row>
    <row r="55" spans="1:12" ht="18" customHeight="1" x14ac:dyDescent="0.25">
      <c r="A55" s="16">
        <v>39</v>
      </c>
      <c r="B55" s="17" t="s">
        <v>119</v>
      </c>
      <c r="C55" s="18"/>
      <c r="D55" s="18">
        <v>6</v>
      </c>
      <c r="E55" s="18"/>
      <c r="F55" s="18"/>
      <c r="G55" s="19">
        <f t="shared" si="7"/>
        <v>6</v>
      </c>
      <c r="L55" s="5" t="s">
        <v>6</v>
      </c>
    </row>
    <row r="56" spans="1:12" ht="18" customHeight="1" thickBot="1" x14ac:dyDescent="0.3">
      <c r="A56" s="20">
        <v>40</v>
      </c>
      <c r="B56" s="21" t="s">
        <v>120</v>
      </c>
      <c r="C56" s="22"/>
      <c r="D56" s="22">
        <v>5</v>
      </c>
      <c r="E56" s="22">
        <v>3</v>
      </c>
      <c r="F56" s="22"/>
      <c r="G56" s="23">
        <f t="shared" si="7"/>
        <v>5</v>
      </c>
    </row>
    <row r="57" spans="1:12" ht="18" customHeight="1" thickBot="1" x14ac:dyDescent="0.3">
      <c r="A57" s="49"/>
      <c r="B57" s="50" t="s">
        <v>121</v>
      </c>
      <c r="C57" s="48">
        <f>C58+C59+C60+C61+C62</f>
        <v>0</v>
      </c>
      <c r="D57" s="48">
        <f t="shared" ref="D57" si="10">D58+D59+D60+D61+D62</f>
        <v>35</v>
      </c>
      <c r="E57" s="48"/>
      <c r="F57" s="48">
        <f>F58+F59+F60+F61+F62</f>
        <v>0</v>
      </c>
      <c r="G57" s="47">
        <f t="shared" si="7"/>
        <v>35</v>
      </c>
    </row>
    <row r="58" spans="1:12" ht="18" customHeight="1" x14ac:dyDescent="0.25">
      <c r="A58" s="9">
        <v>41</v>
      </c>
      <c r="B58" s="13" t="s">
        <v>122</v>
      </c>
      <c r="C58" s="14"/>
      <c r="D58" s="14">
        <v>10</v>
      </c>
      <c r="E58" s="14"/>
      <c r="F58" s="14"/>
      <c r="G58" s="15">
        <f t="shared" si="7"/>
        <v>10</v>
      </c>
    </row>
    <row r="59" spans="1:12" ht="18" customHeight="1" x14ac:dyDescent="0.25">
      <c r="A59" s="16">
        <v>42</v>
      </c>
      <c r="B59" s="17" t="s">
        <v>123</v>
      </c>
      <c r="C59" s="18"/>
      <c r="D59" s="18">
        <v>9</v>
      </c>
      <c r="E59" s="18"/>
      <c r="F59" s="18"/>
      <c r="G59" s="19">
        <f t="shared" si="7"/>
        <v>9</v>
      </c>
    </row>
    <row r="60" spans="1:12" ht="18" customHeight="1" x14ac:dyDescent="0.25">
      <c r="A60" s="16">
        <v>43</v>
      </c>
      <c r="B60" s="17" t="s">
        <v>124</v>
      </c>
      <c r="C60" s="18"/>
      <c r="D60" s="18">
        <v>5</v>
      </c>
      <c r="E60" s="18">
        <v>2</v>
      </c>
      <c r="F60" s="18"/>
      <c r="G60" s="19">
        <f t="shared" si="7"/>
        <v>5</v>
      </c>
    </row>
    <row r="61" spans="1:12" ht="18" customHeight="1" x14ac:dyDescent="0.25">
      <c r="A61" s="16">
        <v>44</v>
      </c>
      <c r="B61" s="17" t="s">
        <v>125</v>
      </c>
      <c r="C61" s="18"/>
      <c r="D61" s="18">
        <v>3</v>
      </c>
      <c r="E61" s="18"/>
      <c r="F61" s="18"/>
      <c r="G61" s="19">
        <f t="shared" si="7"/>
        <v>3</v>
      </c>
    </row>
    <row r="62" spans="1:12" ht="18" customHeight="1" thickBot="1" x14ac:dyDescent="0.3">
      <c r="A62" s="20">
        <v>45</v>
      </c>
      <c r="B62" s="24" t="s">
        <v>126</v>
      </c>
      <c r="C62" s="22"/>
      <c r="D62" s="22">
        <v>8</v>
      </c>
      <c r="E62" s="22"/>
      <c r="F62" s="22"/>
      <c r="G62" s="23">
        <f t="shared" si="7"/>
        <v>8</v>
      </c>
    </row>
    <row r="63" spans="1:12" ht="18" customHeight="1" thickBot="1" x14ac:dyDescent="0.3">
      <c r="A63" s="49"/>
      <c r="B63" s="50" t="s">
        <v>127</v>
      </c>
      <c r="C63" s="48">
        <f>C64+C65+C66+C67+C68+C69+C70+C71</f>
        <v>0</v>
      </c>
      <c r="D63" s="48">
        <f t="shared" ref="D63:F63" si="11">D64+D65+D66+D67+D68+D69+D70+D71</f>
        <v>51</v>
      </c>
      <c r="E63" s="48"/>
      <c r="F63" s="48">
        <f t="shared" si="11"/>
        <v>0</v>
      </c>
      <c r="G63" s="47">
        <f t="shared" si="7"/>
        <v>51</v>
      </c>
    </row>
    <row r="64" spans="1:12" ht="18" customHeight="1" x14ac:dyDescent="0.25">
      <c r="A64" s="9">
        <v>46</v>
      </c>
      <c r="B64" s="13" t="s">
        <v>128</v>
      </c>
      <c r="C64" s="14"/>
      <c r="D64" s="14">
        <v>7</v>
      </c>
      <c r="E64" s="14"/>
      <c r="F64" s="14"/>
      <c r="G64" s="15">
        <f t="shared" si="7"/>
        <v>7</v>
      </c>
    </row>
    <row r="65" spans="1:10" ht="18" customHeight="1" x14ac:dyDescent="0.25">
      <c r="A65" s="16">
        <v>47</v>
      </c>
      <c r="B65" s="17" t="s">
        <v>129</v>
      </c>
      <c r="C65" s="18"/>
      <c r="D65" s="18">
        <v>9</v>
      </c>
      <c r="E65" s="18">
        <v>3</v>
      </c>
      <c r="F65" s="18"/>
      <c r="G65" s="19">
        <f t="shared" si="7"/>
        <v>9</v>
      </c>
    </row>
    <row r="66" spans="1:10" ht="18" customHeight="1" x14ac:dyDescent="0.25">
      <c r="A66" s="16">
        <v>48</v>
      </c>
      <c r="B66" s="17" t="s">
        <v>130</v>
      </c>
      <c r="C66" s="18"/>
      <c r="D66" s="18">
        <v>8</v>
      </c>
      <c r="E66" s="18"/>
      <c r="F66" s="18"/>
      <c r="G66" s="19">
        <f t="shared" si="7"/>
        <v>8</v>
      </c>
    </row>
    <row r="67" spans="1:10" ht="18" customHeight="1" x14ac:dyDescent="0.25">
      <c r="A67" s="16">
        <v>49</v>
      </c>
      <c r="B67" s="17" t="s">
        <v>131</v>
      </c>
      <c r="C67" s="18"/>
      <c r="D67" s="18">
        <v>8</v>
      </c>
      <c r="E67" s="18">
        <v>0</v>
      </c>
      <c r="F67" s="18"/>
      <c r="G67" s="19">
        <f t="shared" si="7"/>
        <v>8</v>
      </c>
    </row>
    <row r="68" spans="1:10" ht="18" customHeight="1" x14ac:dyDescent="0.25">
      <c r="A68" s="16">
        <v>50</v>
      </c>
      <c r="B68" s="17" t="s">
        <v>132</v>
      </c>
      <c r="C68" s="18"/>
      <c r="D68" s="18">
        <v>6</v>
      </c>
      <c r="E68" s="18"/>
      <c r="F68" s="18"/>
      <c r="G68" s="19">
        <f t="shared" si="7"/>
        <v>6</v>
      </c>
    </row>
    <row r="69" spans="1:10" ht="18" customHeight="1" x14ac:dyDescent="0.25">
      <c r="A69" s="16">
        <v>51</v>
      </c>
      <c r="B69" s="25" t="s">
        <v>133</v>
      </c>
      <c r="C69" s="18"/>
      <c r="D69" s="18">
        <v>4</v>
      </c>
      <c r="E69" s="18"/>
      <c r="F69" s="18"/>
      <c r="G69" s="19">
        <f t="shared" si="7"/>
        <v>4</v>
      </c>
    </row>
    <row r="70" spans="1:10" ht="18" customHeight="1" x14ac:dyDescent="0.25">
      <c r="A70" s="16">
        <v>52</v>
      </c>
      <c r="B70" s="17" t="s">
        <v>134</v>
      </c>
      <c r="C70" s="18"/>
      <c r="D70" s="18">
        <v>5</v>
      </c>
      <c r="E70" s="18">
        <v>5</v>
      </c>
      <c r="F70" s="18"/>
      <c r="G70" s="19">
        <f t="shared" si="7"/>
        <v>5</v>
      </c>
    </row>
    <row r="71" spans="1:10" ht="18" customHeight="1" thickBot="1" x14ac:dyDescent="0.3">
      <c r="A71" s="20">
        <v>53</v>
      </c>
      <c r="B71" s="21" t="s">
        <v>135</v>
      </c>
      <c r="C71" s="22"/>
      <c r="D71" s="22">
        <v>4</v>
      </c>
      <c r="E71" s="22"/>
      <c r="F71" s="22"/>
      <c r="G71" s="23">
        <f t="shared" si="7"/>
        <v>4</v>
      </c>
      <c r="J71" s="5" t="s">
        <v>6</v>
      </c>
    </row>
    <row r="72" spans="1:10" ht="66.75" customHeight="1" thickBot="1" x14ac:dyDescent="0.3">
      <c r="A72" s="29">
        <v>54</v>
      </c>
      <c r="B72" s="26" t="s">
        <v>141</v>
      </c>
      <c r="C72" s="27"/>
      <c r="D72" s="27">
        <v>10</v>
      </c>
      <c r="E72" s="27"/>
      <c r="F72" s="27"/>
      <c r="G72" s="28">
        <f t="shared" si="7"/>
        <v>10</v>
      </c>
    </row>
  </sheetData>
  <mergeCells count="8">
    <mergeCell ref="A2:G2"/>
    <mergeCell ref="A3:A5"/>
    <mergeCell ref="B3:B5"/>
    <mergeCell ref="C3:F3"/>
    <mergeCell ref="G3:G5"/>
    <mergeCell ref="C4:C5"/>
    <mergeCell ref="D4:D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коляска кырг</vt:lpstr>
      <vt:lpstr>коляска русс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2025-01-09T03:37:09Z</dcterms:modified>
</cp:coreProperties>
</file>