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ноябрь" sheetId="1" r:id="rId1"/>
  </sheets>
  <externalReferences>
    <externalReference r:id="rId2"/>
  </externalReferences>
  <definedNames>
    <definedName name="_xlnm._FilterDatabase" localSheetId="0" hidden="1">'почта-банк ноябрь'!$A$5:$M$67</definedName>
    <definedName name="Абыкаева" localSheetId="0">#REF!</definedName>
    <definedName name="_xlnm.Print_Area" localSheetId="0">'почта-банк ноябрь'!$A$1:$M$67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M67" i="1" l="1"/>
  <c r="L67" i="1"/>
  <c r="K67" i="1"/>
  <c r="J67" i="1"/>
  <c r="I67" i="1"/>
  <c r="H67" i="1"/>
  <c r="F67" i="1"/>
  <c r="D67" i="1"/>
  <c r="C67" i="1"/>
  <c r="B67" i="1"/>
  <c r="M66" i="1"/>
  <c r="L66" i="1"/>
  <c r="K66" i="1"/>
  <c r="J66" i="1"/>
  <c r="I66" i="1"/>
  <c r="H66" i="1"/>
  <c r="F66" i="1"/>
  <c r="D66" i="1"/>
  <c r="E66" i="1" s="1"/>
  <c r="C66" i="1"/>
  <c r="B66" i="1"/>
  <c r="M65" i="1"/>
  <c r="L65" i="1"/>
  <c r="K65" i="1"/>
  <c r="J65" i="1"/>
  <c r="I65" i="1"/>
  <c r="H65" i="1"/>
  <c r="F65" i="1"/>
  <c r="G65" i="1" s="1"/>
  <c r="D65" i="1"/>
  <c r="C65" i="1"/>
  <c r="B65" i="1"/>
  <c r="M64" i="1"/>
  <c r="L64" i="1"/>
  <c r="K64" i="1"/>
  <c r="J64" i="1"/>
  <c r="I64" i="1"/>
  <c r="H64" i="1"/>
  <c r="F64" i="1"/>
  <c r="G64" i="1" s="1"/>
  <c r="D64" i="1"/>
  <c r="E64" i="1" s="1"/>
  <c r="C64" i="1"/>
  <c r="B64" i="1"/>
  <c r="M63" i="1"/>
  <c r="L63" i="1"/>
  <c r="K63" i="1"/>
  <c r="J63" i="1"/>
  <c r="I63" i="1"/>
  <c r="H63" i="1"/>
  <c r="F63" i="1"/>
  <c r="D63" i="1"/>
  <c r="C63" i="1"/>
  <c r="B63" i="1"/>
  <c r="M62" i="1"/>
  <c r="L62" i="1"/>
  <c r="K62" i="1"/>
  <c r="J62" i="1"/>
  <c r="I62" i="1"/>
  <c r="H62" i="1"/>
  <c r="F62" i="1"/>
  <c r="G62" i="1" s="1"/>
  <c r="D62" i="1"/>
  <c r="E62" i="1" s="1"/>
  <c r="C62" i="1"/>
  <c r="B62" i="1"/>
  <c r="M61" i="1"/>
  <c r="L61" i="1"/>
  <c r="K61" i="1"/>
  <c r="J61" i="1"/>
  <c r="I61" i="1"/>
  <c r="H61" i="1"/>
  <c r="F61" i="1"/>
  <c r="G61" i="1" s="1"/>
  <c r="D61" i="1"/>
  <c r="C61" i="1"/>
  <c r="B61" i="1"/>
  <c r="M60" i="1"/>
  <c r="L60" i="1"/>
  <c r="K60" i="1"/>
  <c r="J60" i="1"/>
  <c r="I60" i="1"/>
  <c r="H60" i="1"/>
  <c r="F60" i="1"/>
  <c r="D60" i="1"/>
  <c r="E60" i="1" s="1"/>
  <c r="C60" i="1"/>
  <c r="B60" i="1"/>
  <c r="M59" i="1"/>
  <c r="L59" i="1"/>
  <c r="K59" i="1"/>
  <c r="J59" i="1"/>
  <c r="I59" i="1"/>
  <c r="H59" i="1"/>
  <c r="F59" i="1"/>
  <c r="D59" i="1"/>
  <c r="C59" i="1"/>
  <c r="B59" i="1"/>
  <c r="M58" i="1"/>
  <c r="L58" i="1"/>
  <c r="K58" i="1"/>
  <c r="J58" i="1"/>
  <c r="I58" i="1"/>
  <c r="H58" i="1"/>
  <c r="F58" i="1"/>
  <c r="G58" i="1" s="1"/>
  <c r="D58" i="1"/>
  <c r="E58" i="1" s="1"/>
  <c r="C58" i="1"/>
  <c r="B58" i="1"/>
  <c r="M57" i="1"/>
  <c r="L57" i="1"/>
  <c r="K57" i="1"/>
  <c r="J57" i="1"/>
  <c r="I57" i="1"/>
  <c r="H57" i="1"/>
  <c r="F57" i="1"/>
  <c r="D57" i="1"/>
  <c r="C57" i="1"/>
  <c r="B57" i="1"/>
  <c r="M56" i="1"/>
  <c r="L56" i="1"/>
  <c r="K56" i="1"/>
  <c r="J56" i="1"/>
  <c r="I56" i="1"/>
  <c r="H56" i="1"/>
  <c r="F56" i="1"/>
  <c r="D56" i="1"/>
  <c r="E56" i="1" s="1"/>
  <c r="C56" i="1"/>
  <c r="B56" i="1"/>
  <c r="B55" i="1" s="1"/>
  <c r="M55" i="1"/>
  <c r="L55" i="1"/>
  <c r="K55" i="1"/>
  <c r="J55" i="1"/>
  <c r="I55" i="1"/>
  <c r="H55" i="1"/>
  <c r="F55" i="1"/>
  <c r="C55" i="1"/>
  <c r="M54" i="1"/>
  <c r="L54" i="1"/>
  <c r="K54" i="1"/>
  <c r="J54" i="1"/>
  <c r="I54" i="1"/>
  <c r="H54" i="1"/>
  <c r="F54" i="1"/>
  <c r="D54" i="1"/>
  <c r="E54" i="1" s="1"/>
  <c r="C54" i="1"/>
  <c r="B54" i="1"/>
  <c r="M53" i="1"/>
  <c r="L53" i="1"/>
  <c r="K53" i="1"/>
  <c r="J53" i="1"/>
  <c r="I53" i="1"/>
  <c r="H53" i="1"/>
  <c r="F53" i="1"/>
  <c r="D53" i="1"/>
  <c r="C53" i="1"/>
  <c r="B53" i="1"/>
  <c r="M52" i="1"/>
  <c r="L52" i="1"/>
  <c r="K52" i="1"/>
  <c r="J52" i="1"/>
  <c r="I52" i="1"/>
  <c r="H52" i="1"/>
  <c r="F52" i="1"/>
  <c r="G52" i="1" s="1"/>
  <c r="D52" i="1"/>
  <c r="E52" i="1" s="1"/>
  <c r="C52" i="1"/>
  <c r="B52" i="1"/>
  <c r="M51" i="1"/>
  <c r="L51" i="1"/>
  <c r="K51" i="1"/>
  <c r="J51" i="1"/>
  <c r="I51" i="1"/>
  <c r="H51" i="1"/>
  <c r="F51" i="1"/>
  <c r="G51" i="1" s="1"/>
  <c r="D51" i="1"/>
  <c r="C51" i="1"/>
  <c r="B51" i="1"/>
  <c r="M50" i="1"/>
  <c r="L50" i="1"/>
  <c r="K50" i="1"/>
  <c r="J50" i="1"/>
  <c r="I50" i="1"/>
  <c r="H50" i="1"/>
  <c r="F50" i="1"/>
  <c r="D50" i="1"/>
  <c r="C50" i="1"/>
  <c r="B50" i="1"/>
  <c r="B49" i="1" s="1"/>
  <c r="M49" i="1"/>
  <c r="L49" i="1"/>
  <c r="K49" i="1"/>
  <c r="J49" i="1"/>
  <c r="I49" i="1"/>
  <c r="H49" i="1"/>
  <c r="F49" i="1"/>
  <c r="C49" i="1"/>
  <c r="M48" i="1"/>
  <c r="L48" i="1"/>
  <c r="K48" i="1"/>
  <c r="J48" i="1"/>
  <c r="I48" i="1"/>
  <c r="H48" i="1"/>
  <c r="F48" i="1"/>
  <c r="D48" i="1"/>
  <c r="C48" i="1"/>
  <c r="B48" i="1"/>
  <c r="M47" i="1"/>
  <c r="L47" i="1"/>
  <c r="K47" i="1"/>
  <c r="J47" i="1"/>
  <c r="I47" i="1"/>
  <c r="H47" i="1"/>
  <c r="F47" i="1"/>
  <c r="D47" i="1"/>
  <c r="C47" i="1"/>
  <c r="B47" i="1"/>
  <c r="M46" i="1"/>
  <c r="L46" i="1"/>
  <c r="K46" i="1"/>
  <c r="J46" i="1"/>
  <c r="I46" i="1"/>
  <c r="H46" i="1"/>
  <c r="F46" i="1"/>
  <c r="G46" i="1" s="1"/>
  <c r="E46" i="1"/>
  <c r="D46" i="1"/>
  <c r="C46" i="1"/>
  <c r="B46" i="1"/>
  <c r="M45" i="1"/>
  <c r="L45" i="1"/>
  <c r="K45" i="1"/>
  <c r="J45" i="1"/>
  <c r="I45" i="1"/>
  <c r="H45" i="1"/>
  <c r="F45" i="1"/>
  <c r="G45" i="1" s="1"/>
  <c r="D45" i="1"/>
  <c r="C45" i="1"/>
  <c r="B45" i="1"/>
  <c r="M44" i="1"/>
  <c r="L44" i="1"/>
  <c r="K44" i="1"/>
  <c r="J44" i="1"/>
  <c r="I44" i="1"/>
  <c r="H44" i="1"/>
  <c r="F44" i="1"/>
  <c r="D44" i="1"/>
  <c r="C44" i="1"/>
  <c r="B44" i="1"/>
  <c r="M43" i="1"/>
  <c r="L43" i="1"/>
  <c r="K43" i="1"/>
  <c r="J43" i="1"/>
  <c r="I43" i="1"/>
  <c r="H43" i="1"/>
  <c r="F43" i="1"/>
  <c r="G43" i="1" s="1"/>
  <c r="D43" i="1"/>
  <c r="E43" i="1" s="1"/>
  <c r="C43" i="1"/>
  <c r="B43" i="1"/>
  <c r="M42" i="1"/>
  <c r="L42" i="1"/>
  <c r="K42" i="1"/>
  <c r="J42" i="1"/>
  <c r="I42" i="1"/>
  <c r="H42" i="1"/>
  <c r="F42" i="1"/>
  <c r="G42" i="1" s="1"/>
  <c r="D42" i="1"/>
  <c r="D41" i="1" s="1"/>
  <c r="C42" i="1"/>
  <c r="B42" i="1"/>
  <c r="M41" i="1"/>
  <c r="L41" i="1"/>
  <c r="K41" i="1"/>
  <c r="J41" i="1"/>
  <c r="I41" i="1"/>
  <c r="H41" i="1"/>
  <c r="C41" i="1"/>
  <c r="B41" i="1"/>
  <c r="M40" i="1"/>
  <c r="L40" i="1"/>
  <c r="K40" i="1"/>
  <c r="J40" i="1"/>
  <c r="I40" i="1"/>
  <c r="H40" i="1"/>
  <c r="F40" i="1"/>
  <c r="G40" i="1" s="1"/>
  <c r="E40" i="1"/>
  <c r="D40" i="1"/>
  <c r="C40" i="1"/>
  <c r="B40" i="1"/>
  <c r="M39" i="1"/>
  <c r="L39" i="1"/>
  <c r="K39" i="1"/>
  <c r="J39" i="1"/>
  <c r="I39" i="1"/>
  <c r="H39" i="1"/>
  <c r="F39" i="1"/>
  <c r="G39" i="1" s="1"/>
  <c r="D39" i="1"/>
  <c r="E39" i="1" s="1"/>
  <c r="C39" i="1"/>
  <c r="B39" i="1"/>
  <c r="M38" i="1"/>
  <c r="L38" i="1"/>
  <c r="K38" i="1"/>
  <c r="J38" i="1"/>
  <c r="I38" i="1"/>
  <c r="H38" i="1"/>
  <c r="F38" i="1"/>
  <c r="D38" i="1"/>
  <c r="C38" i="1"/>
  <c r="B38" i="1"/>
  <c r="M37" i="1"/>
  <c r="L37" i="1"/>
  <c r="K37" i="1"/>
  <c r="J37" i="1"/>
  <c r="I37" i="1"/>
  <c r="H37" i="1"/>
  <c r="F37" i="1"/>
  <c r="G37" i="1" s="1"/>
  <c r="D37" i="1"/>
  <c r="E37" i="1" s="1"/>
  <c r="C37" i="1"/>
  <c r="B37" i="1"/>
  <c r="M36" i="1"/>
  <c r="L36" i="1"/>
  <c r="K36" i="1"/>
  <c r="J36" i="1"/>
  <c r="I36" i="1"/>
  <c r="H36" i="1"/>
  <c r="F36" i="1"/>
  <c r="G36" i="1" s="1"/>
  <c r="D36" i="1"/>
  <c r="D35" i="1" s="1"/>
  <c r="C36" i="1"/>
  <c r="B36" i="1"/>
  <c r="B35" i="1" s="1"/>
  <c r="M35" i="1"/>
  <c r="L35" i="1"/>
  <c r="K35" i="1"/>
  <c r="J35" i="1"/>
  <c r="I35" i="1"/>
  <c r="H35" i="1"/>
  <c r="C35" i="1"/>
  <c r="M34" i="1"/>
  <c r="L34" i="1"/>
  <c r="K34" i="1"/>
  <c r="J34" i="1"/>
  <c r="I34" i="1"/>
  <c r="H34" i="1"/>
  <c r="F34" i="1"/>
  <c r="G34" i="1" s="1"/>
  <c r="D34" i="1"/>
  <c r="E34" i="1" s="1"/>
  <c r="C34" i="1"/>
  <c r="B34" i="1"/>
  <c r="M33" i="1"/>
  <c r="L33" i="1"/>
  <c r="K33" i="1"/>
  <c r="J33" i="1"/>
  <c r="I33" i="1"/>
  <c r="H33" i="1"/>
  <c r="F33" i="1"/>
  <c r="D33" i="1"/>
  <c r="C33" i="1"/>
  <c r="B33" i="1"/>
  <c r="M32" i="1"/>
  <c r="L32" i="1"/>
  <c r="K32" i="1"/>
  <c r="J32" i="1"/>
  <c r="I32" i="1"/>
  <c r="H32" i="1"/>
  <c r="F32" i="1"/>
  <c r="G32" i="1" s="1"/>
  <c r="D32" i="1"/>
  <c r="C32" i="1"/>
  <c r="B32" i="1"/>
  <c r="E32" i="1" s="1"/>
  <c r="M31" i="1"/>
  <c r="L31" i="1"/>
  <c r="K31" i="1"/>
  <c r="J31" i="1"/>
  <c r="I31" i="1"/>
  <c r="H31" i="1"/>
  <c r="F31" i="1"/>
  <c r="G31" i="1" s="1"/>
  <c r="D31" i="1"/>
  <c r="E31" i="1" s="1"/>
  <c r="C31" i="1"/>
  <c r="B31" i="1"/>
  <c r="M30" i="1"/>
  <c r="L30" i="1"/>
  <c r="K30" i="1"/>
  <c r="J30" i="1"/>
  <c r="I30" i="1"/>
  <c r="H30" i="1"/>
  <c r="F30" i="1"/>
  <c r="D30" i="1"/>
  <c r="C30" i="1"/>
  <c r="B30" i="1"/>
  <c r="M29" i="1"/>
  <c r="L29" i="1"/>
  <c r="K29" i="1"/>
  <c r="J29" i="1"/>
  <c r="I29" i="1"/>
  <c r="H29" i="1"/>
  <c r="F29" i="1"/>
  <c r="D29" i="1"/>
  <c r="C29" i="1"/>
  <c r="B29" i="1"/>
  <c r="M28" i="1"/>
  <c r="L28" i="1"/>
  <c r="K28" i="1"/>
  <c r="J28" i="1"/>
  <c r="I28" i="1"/>
  <c r="H28" i="1"/>
  <c r="F28" i="1"/>
  <c r="G28" i="1" s="1"/>
  <c r="E28" i="1"/>
  <c r="D28" i="1"/>
  <c r="D27" i="1" s="1"/>
  <c r="C28" i="1"/>
  <c r="B28" i="1"/>
  <c r="M27" i="1"/>
  <c r="L27" i="1"/>
  <c r="K27" i="1"/>
  <c r="J27" i="1"/>
  <c r="I27" i="1"/>
  <c r="H27" i="1"/>
  <c r="C27" i="1"/>
  <c r="B27" i="1"/>
  <c r="M26" i="1"/>
  <c r="L26" i="1"/>
  <c r="K26" i="1"/>
  <c r="J26" i="1"/>
  <c r="I26" i="1"/>
  <c r="H26" i="1"/>
  <c r="F26" i="1"/>
  <c r="G26" i="1" s="1"/>
  <c r="D26" i="1"/>
  <c r="C26" i="1"/>
  <c r="B26" i="1"/>
  <c r="M25" i="1"/>
  <c r="L25" i="1"/>
  <c r="K25" i="1"/>
  <c r="J25" i="1"/>
  <c r="I25" i="1"/>
  <c r="H25" i="1"/>
  <c r="F25" i="1"/>
  <c r="G25" i="1" s="1"/>
  <c r="D25" i="1"/>
  <c r="C25" i="1"/>
  <c r="B25" i="1"/>
  <c r="M24" i="1"/>
  <c r="L24" i="1"/>
  <c r="K24" i="1"/>
  <c r="J24" i="1"/>
  <c r="I24" i="1"/>
  <c r="H24" i="1"/>
  <c r="F24" i="1"/>
  <c r="D24" i="1"/>
  <c r="C24" i="1"/>
  <c r="B24" i="1"/>
  <c r="M23" i="1"/>
  <c r="L23" i="1"/>
  <c r="K23" i="1"/>
  <c r="J23" i="1"/>
  <c r="I23" i="1"/>
  <c r="H23" i="1"/>
  <c r="F23" i="1"/>
  <c r="G23" i="1" s="1"/>
  <c r="D23" i="1"/>
  <c r="E23" i="1" s="1"/>
  <c r="C23" i="1"/>
  <c r="B23" i="1"/>
  <c r="M22" i="1"/>
  <c r="L22" i="1"/>
  <c r="K22" i="1"/>
  <c r="J22" i="1"/>
  <c r="I22" i="1"/>
  <c r="H22" i="1"/>
  <c r="F22" i="1"/>
  <c r="F21" i="1" s="1"/>
  <c r="E22" i="1"/>
  <c r="D22" i="1"/>
  <c r="C22" i="1"/>
  <c r="B22" i="1"/>
  <c r="M21" i="1"/>
  <c r="L21" i="1"/>
  <c r="K21" i="1"/>
  <c r="J21" i="1"/>
  <c r="I21" i="1"/>
  <c r="H21" i="1"/>
  <c r="C21" i="1"/>
  <c r="B21" i="1"/>
  <c r="M20" i="1"/>
  <c r="L20" i="1"/>
  <c r="K20" i="1"/>
  <c r="J20" i="1"/>
  <c r="I20" i="1"/>
  <c r="H20" i="1"/>
  <c r="F20" i="1"/>
  <c r="D20" i="1"/>
  <c r="C20" i="1"/>
  <c r="B20" i="1"/>
  <c r="M19" i="1"/>
  <c r="L19" i="1"/>
  <c r="K19" i="1"/>
  <c r="J19" i="1"/>
  <c r="I19" i="1"/>
  <c r="H19" i="1"/>
  <c r="F19" i="1"/>
  <c r="G19" i="1" s="1"/>
  <c r="D19" i="1"/>
  <c r="C19" i="1"/>
  <c r="B19" i="1"/>
  <c r="M18" i="1"/>
  <c r="L18" i="1"/>
  <c r="K18" i="1"/>
  <c r="J18" i="1"/>
  <c r="I18" i="1"/>
  <c r="H18" i="1"/>
  <c r="F18" i="1"/>
  <c r="G18" i="1" s="1"/>
  <c r="D18" i="1"/>
  <c r="E18" i="1" s="1"/>
  <c r="C18" i="1"/>
  <c r="B18" i="1"/>
  <c r="M17" i="1"/>
  <c r="L17" i="1"/>
  <c r="K17" i="1"/>
  <c r="J17" i="1"/>
  <c r="I17" i="1"/>
  <c r="H17" i="1"/>
  <c r="F17" i="1"/>
  <c r="D17" i="1"/>
  <c r="E17" i="1" s="1"/>
  <c r="C17" i="1"/>
  <c r="B17" i="1"/>
  <c r="M16" i="1"/>
  <c r="L16" i="1"/>
  <c r="K16" i="1"/>
  <c r="J16" i="1"/>
  <c r="I16" i="1"/>
  <c r="H16" i="1"/>
  <c r="F16" i="1"/>
  <c r="D16" i="1"/>
  <c r="E16" i="1" s="1"/>
  <c r="C16" i="1"/>
  <c r="B16" i="1"/>
  <c r="M15" i="1"/>
  <c r="L15" i="1"/>
  <c r="K15" i="1"/>
  <c r="J15" i="1"/>
  <c r="I15" i="1"/>
  <c r="H15" i="1"/>
  <c r="F15" i="1"/>
  <c r="G15" i="1" s="1"/>
  <c r="D15" i="1"/>
  <c r="C15" i="1"/>
  <c r="B15" i="1"/>
  <c r="M14" i="1"/>
  <c r="L14" i="1"/>
  <c r="K14" i="1"/>
  <c r="J14" i="1"/>
  <c r="I14" i="1"/>
  <c r="H14" i="1"/>
  <c r="F14" i="1"/>
  <c r="G14" i="1" s="1"/>
  <c r="D14" i="1"/>
  <c r="C14" i="1"/>
  <c r="B14" i="1"/>
  <c r="M13" i="1"/>
  <c r="L13" i="1"/>
  <c r="K13" i="1"/>
  <c r="J13" i="1"/>
  <c r="I13" i="1"/>
  <c r="H13" i="1"/>
  <c r="F13" i="1"/>
  <c r="D13" i="1"/>
  <c r="D12" i="1" s="1"/>
  <c r="C13" i="1"/>
  <c r="B13" i="1"/>
  <c r="B12" i="1" s="1"/>
  <c r="M12" i="1"/>
  <c r="L12" i="1"/>
  <c r="K12" i="1"/>
  <c r="J12" i="1"/>
  <c r="I12" i="1"/>
  <c r="H12" i="1"/>
  <c r="C12" i="1"/>
  <c r="M11" i="1"/>
  <c r="L11" i="1"/>
  <c r="K11" i="1"/>
  <c r="J11" i="1"/>
  <c r="I11" i="1"/>
  <c r="H11" i="1"/>
  <c r="F11" i="1"/>
  <c r="G11" i="1" s="1"/>
  <c r="D11" i="1"/>
  <c r="E11" i="1" s="1"/>
  <c r="C11" i="1"/>
  <c r="B11" i="1"/>
  <c r="M10" i="1"/>
  <c r="L10" i="1"/>
  <c r="K10" i="1"/>
  <c r="J10" i="1"/>
  <c r="I10" i="1"/>
  <c r="H10" i="1"/>
  <c r="F10" i="1"/>
  <c r="D10" i="1"/>
  <c r="E10" i="1" s="1"/>
  <c r="C10" i="1"/>
  <c r="B10" i="1"/>
  <c r="M9" i="1"/>
  <c r="L9" i="1"/>
  <c r="K9" i="1"/>
  <c r="J9" i="1"/>
  <c r="I9" i="1"/>
  <c r="H9" i="1"/>
  <c r="F9" i="1"/>
  <c r="D9" i="1"/>
  <c r="C9" i="1"/>
  <c r="B9" i="1"/>
  <c r="E9" i="1" s="1"/>
  <c r="M8" i="1"/>
  <c r="L8" i="1"/>
  <c r="K8" i="1"/>
  <c r="J8" i="1"/>
  <c r="I8" i="1"/>
  <c r="H8" i="1"/>
  <c r="F8" i="1"/>
  <c r="G8" i="1" s="1"/>
  <c r="D8" i="1"/>
  <c r="C8" i="1"/>
  <c r="B8" i="1"/>
  <c r="M7" i="1"/>
  <c r="L7" i="1"/>
  <c r="K7" i="1"/>
  <c r="J7" i="1"/>
  <c r="I7" i="1"/>
  <c r="H7" i="1"/>
  <c r="D7" i="1"/>
  <c r="C7" i="1"/>
  <c r="M6" i="1"/>
  <c r="L6" i="1"/>
  <c r="K6" i="1"/>
  <c r="J6" i="1"/>
  <c r="I6" i="1"/>
  <c r="H6" i="1"/>
  <c r="C6" i="1"/>
  <c r="B7" i="1" l="1"/>
  <c r="B6" i="1" s="1"/>
  <c r="G9" i="1"/>
  <c r="G16" i="1"/>
  <c r="E29" i="1"/>
  <c r="G33" i="1"/>
  <c r="G38" i="1"/>
  <c r="F41" i="1"/>
  <c r="G41" i="1" s="1"/>
  <c r="G44" i="1"/>
  <c r="E47" i="1"/>
  <c r="G50" i="1"/>
  <c r="G53" i="1"/>
  <c r="G60" i="1"/>
  <c r="G63" i="1"/>
  <c r="G29" i="1"/>
  <c r="G47" i="1"/>
  <c r="G56" i="1"/>
  <c r="G59" i="1"/>
  <c r="G66" i="1"/>
  <c r="G21" i="1"/>
  <c r="E24" i="1"/>
  <c r="G49" i="1"/>
  <c r="G55" i="1"/>
  <c r="F7" i="1"/>
  <c r="E45" i="1"/>
  <c r="G13" i="1"/>
  <c r="E30" i="1"/>
  <c r="E48" i="1"/>
  <c r="G10" i="1"/>
  <c r="E14" i="1"/>
  <c r="G17" i="1"/>
  <c r="G24" i="1"/>
  <c r="G30" i="1"/>
  <c r="E33" i="1"/>
  <c r="E38" i="1"/>
  <c r="E44" i="1"/>
  <c r="G48" i="1"/>
  <c r="D49" i="1"/>
  <c r="G54" i="1"/>
  <c r="D55" i="1"/>
  <c r="E55" i="1" s="1"/>
  <c r="G57" i="1"/>
  <c r="G67" i="1"/>
  <c r="E27" i="1"/>
  <c r="E7" i="1"/>
  <c r="E12" i="1"/>
  <c r="F12" i="1"/>
  <c r="F6" i="1" s="1"/>
  <c r="E42" i="1"/>
  <c r="E15" i="1"/>
  <c r="G22" i="1"/>
  <c r="E50" i="1"/>
  <c r="E8" i="1"/>
  <c r="E20" i="1"/>
  <c r="E25" i="1"/>
  <c r="E13" i="1"/>
  <c r="E19" i="1"/>
  <c r="F27" i="1"/>
  <c r="G27" i="1" s="1"/>
  <c r="G20" i="1"/>
  <c r="G7" i="1"/>
  <c r="E26" i="1"/>
  <c r="D21" i="1"/>
  <c r="E41" i="1"/>
  <c r="E35" i="1"/>
  <c r="E49" i="1"/>
  <c r="F35" i="1"/>
  <c r="G35" i="1" s="1"/>
  <c r="E36" i="1"/>
  <c r="E51" i="1"/>
  <c r="E53" i="1"/>
  <c r="E57" i="1"/>
  <c r="E59" i="1"/>
  <c r="E61" i="1"/>
  <c r="E63" i="1"/>
  <c r="E65" i="1"/>
  <c r="E67" i="1"/>
  <c r="G6" i="1" l="1"/>
  <c r="G12" i="1"/>
  <c r="D6" i="1"/>
  <c r="E21" i="1"/>
  <c r="E6" i="1" l="1"/>
</calcChain>
</file>

<file path=xl/sharedStrings.xml><?xml version="1.0" encoding="utf-8"?>
<sst xmlns="http://schemas.openxmlformats.org/spreadsheetml/2006/main" count="83" uniqueCount="74">
  <si>
    <t>Предварительные сведения о количестве получателей пенсии по Республике</t>
  </si>
  <si>
    <t xml:space="preserve"> по состоянию на 01.12.2022 года</t>
  </si>
  <si>
    <t>Регионы</t>
  </si>
  <si>
    <t xml:space="preserve">всего </t>
  </si>
  <si>
    <t>сред. разм. пенсии</t>
  </si>
  <si>
    <t>в том числе  получатели ч/з</t>
  </si>
  <si>
    <t>всего 01.10</t>
  </si>
  <si>
    <t>ср.разм 01.10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</si>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</sst>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/>
    <xf numFmtId="3" fontId="3" fillId="5" borderId="0" xfId="0" applyNumberFormat="1" applyFont="1" applyFill="1"/>
    <xf numFmtId="3" fontId="4" fillId="5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3" fontId="4" fillId="6" borderId="0" xfId="0" applyNumberFormat="1" applyFont="1" applyFill="1"/>
    <xf numFmtId="3" fontId="4" fillId="0" borderId="1" xfId="0" quotePrefix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/>
    <xf numFmtId="3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</cellXfs>
  <cellStyles count="68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4 2" xfId="63"/>
    <cellStyle name="Финансовый 5 4 2 2" xfId="64"/>
    <cellStyle name="Финансовый 5 5" xfId="65"/>
    <cellStyle name="Финансовый 6" xfId="66"/>
    <cellStyle name="Финансовый 7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2/&#1052;&#1048;&#1043;&#1056;&#1040;&#1062;&#1048;&#1071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 декабрь"/>
      <sheetName val="новые декабрь 2021 "/>
      <sheetName val="почта-банк декабрь 2021 (2)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(Гульзарида)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новые назначенные I-кв. 2021"/>
      <sheetName val="новые назначенные II-кв. 202 (2"/>
      <sheetName val="миграция  июль"/>
      <sheetName val="новые июль"/>
      <sheetName val="почта-банк июль"/>
      <sheetName val="миграция  август"/>
      <sheetName val="новые август"/>
      <sheetName val="почта-банк август "/>
      <sheetName val="миграция сентябрь"/>
      <sheetName val="новые Сентябрь "/>
      <sheetName val="почта-банк сентябрь"/>
      <sheetName val="миграция октябрь"/>
      <sheetName val="новые октябрь"/>
      <sheetName val="почта-банк октябрь"/>
      <sheetName val="миграция  ноябрь"/>
      <sheetName val="новые ноябрь (2)"/>
      <sheetName val="почта-банк ноябрь"/>
      <sheetName val="миграция  декабрь 2022"/>
      <sheetName val="новые декабрь 2022 "/>
      <sheetName val="почта-банк декабрь 2022 "/>
      <sheetName val="Для бюджетников"/>
      <sheetName val="миграция 12-месяцев.202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B5">
            <v>738690</v>
          </cell>
          <cell r="C5">
            <v>7720.2770098417468</v>
          </cell>
          <cell r="D5">
            <v>200072</v>
          </cell>
          <cell r="E5">
            <v>27.084704003032396</v>
          </cell>
          <cell r="F5">
            <v>538618</v>
          </cell>
          <cell r="G5">
            <v>72.9152959969676</v>
          </cell>
        </row>
        <row r="6">
          <cell r="B6">
            <v>93315</v>
          </cell>
          <cell r="C6">
            <v>9839.1214167068538</v>
          </cell>
          <cell r="D6">
            <v>38380</v>
          </cell>
          <cell r="E6">
            <v>41.12950758184644</v>
          </cell>
          <cell r="F6">
            <v>54935</v>
          </cell>
          <cell r="G6">
            <v>58.87049241815356</v>
          </cell>
        </row>
        <row r="7">
          <cell r="B7">
            <v>19643</v>
          </cell>
          <cell r="C7">
            <v>9935.2557654126158</v>
          </cell>
          <cell r="D7">
            <v>7432</v>
          </cell>
          <cell r="E7">
            <v>37.835361197373111</v>
          </cell>
          <cell r="F7">
            <v>12211</v>
          </cell>
          <cell r="G7">
            <v>62.164638802626889</v>
          </cell>
        </row>
        <row r="8">
          <cell r="B8">
            <v>24998</v>
          </cell>
          <cell r="C8">
            <v>9447.5722857828623</v>
          </cell>
          <cell r="D8">
            <v>9556</v>
          </cell>
          <cell r="E8">
            <v>38.227058164653172</v>
          </cell>
          <cell r="F8">
            <v>15442</v>
          </cell>
          <cell r="G8">
            <v>61.772941835346828</v>
          </cell>
        </row>
        <row r="9">
          <cell r="B9">
            <v>23139</v>
          </cell>
          <cell r="C9">
            <v>9616.8478758805486</v>
          </cell>
          <cell r="D9">
            <v>10379</v>
          </cell>
          <cell r="E9">
            <v>44.855006698647301</v>
          </cell>
          <cell r="F9">
            <v>12760</v>
          </cell>
          <cell r="G9">
            <v>55.144993301352699</v>
          </cell>
        </row>
        <row r="10">
          <cell r="B10">
            <v>25535</v>
          </cell>
          <cell r="C10">
            <v>10349.901351086744</v>
          </cell>
          <cell r="D10">
            <v>11013</v>
          </cell>
          <cell r="E10">
            <v>43.129038574505579</v>
          </cell>
          <cell r="F10">
            <v>14522</v>
          </cell>
          <cell r="G10">
            <v>56.870961425494414</v>
          </cell>
        </row>
        <row r="11">
          <cell r="B11">
            <v>114231</v>
          </cell>
          <cell r="C11">
            <v>7525.1889417058419</v>
          </cell>
          <cell r="D11">
            <v>34676</v>
          </cell>
          <cell r="E11">
            <v>30.356032950775187</v>
          </cell>
          <cell r="F11">
            <v>79555</v>
          </cell>
          <cell r="G11">
            <v>69.643967049224813</v>
          </cell>
        </row>
        <row r="12">
          <cell r="B12">
            <v>18877</v>
          </cell>
          <cell r="C12">
            <v>8001.706097367166</v>
          </cell>
          <cell r="D12">
            <v>7759</v>
          </cell>
          <cell r="E12">
            <v>41.102929490914867</v>
          </cell>
          <cell r="F12">
            <v>11118</v>
          </cell>
          <cell r="G12">
            <v>58.897070509085125</v>
          </cell>
        </row>
        <row r="13">
          <cell r="B13">
            <v>15195</v>
          </cell>
          <cell r="C13">
            <v>7985.1249753208294</v>
          </cell>
          <cell r="D13">
            <v>5025</v>
          </cell>
          <cell r="E13">
            <v>33.070088845014808</v>
          </cell>
          <cell r="F13">
            <v>10170</v>
          </cell>
          <cell r="G13">
            <v>66.929911154985192</v>
          </cell>
        </row>
        <row r="14">
          <cell r="B14">
            <v>17727</v>
          </cell>
          <cell r="C14">
            <v>7574.98098945112</v>
          </cell>
          <cell r="D14">
            <v>5309</v>
          </cell>
          <cell r="E14">
            <v>29.94866587691093</v>
          </cell>
          <cell r="F14">
            <v>12418</v>
          </cell>
          <cell r="G14">
            <v>70.051334123089077</v>
          </cell>
        </row>
        <row r="15">
          <cell r="B15">
            <v>8549</v>
          </cell>
          <cell r="C15">
            <v>7506.9921628260618</v>
          </cell>
          <cell r="D15">
            <v>900</v>
          </cell>
          <cell r="E15">
            <v>10.527547081530003</v>
          </cell>
          <cell r="F15">
            <v>7649</v>
          </cell>
          <cell r="G15">
            <v>89.472452918469997</v>
          </cell>
        </row>
        <row r="16">
          <cell r="B16">
            <v>11963</v>
          </cell>
          <cell r="C16">
            <v>7143.5881467859235</v>
          </cell>
          <cell r="D16">
            <v>3499</v>
          </cell>
          <cell r="E16">
            <v>29.248516258463596</v>
          </cell>
          <cell r="F16">
            <v>8464</v>
          </cell>
          <cell r="G16">
            <v>70.751483741536404</v>
          </cell>
        </row>
        <row r="17">
          <cell r="B17">
            <v>6351</v>
          </cell>
          <cell r="C17">
            <v>6829.7501180916388</v>
          </cell>
          <cell r="D17">
            <v>2136</v>
          </cell>
          <cell r="E17">
            <v>33.632498819083608</v>
          </cell>
          <cell r="F17">
            <v>4215</v>
          </cell>
          <cell r="G17">
            <v>66.367501180916392</v>
          </cell>
        </row>
        <row r="18">
          <cell r="B18">
            <v>21059</v>
          </cell>
          <cell r="C18">
            <v>7235.8208841825344</v>
          </cell>
          <cell r="D18">
            <v>7504</v>
          </cell>
          <cell r="E18">
            <v>35.633220950662427</v>
          </cell>
          <cell r="F18">
            <v>13555</v>
          </cell>
          <cell r="G18">
            <v>64.36677904933758</v>
          </cell>
        </row>
        <row r="19">
          <cell r="B19">
            <v>14510</v>
          </cell>
          <cell r="C19">
            <v>7412.4792556857337</v>
          </cell>
          <cell r="D19">
            <v>2544</v>
          </cell>
          <cell r="E19">
            <v>17.532736044107512</v>
          </cell>
          <cell r="F19">
            <v>11966</v>
          </cell>
          <cell r="G19">
            <v>82.467263955892491</v>
          </cell>
        </row>
        <row r="20">
          <cell r="B20">
            <v>54260</v>
          </cell>
          <cell r="C20">
            <v>8324.5030593439005</v>
          </cell>
          <cell r="D20">
            <v>9692</v>
          </cell>
          <cell r="E20">
            <v>17.862145226686323</v>
          </cell>
          <cell r="F20">
            <v>44568</v>
          </cell>
          <cell r="G20">
            <v>82.137854773313677</v>
          </cell>
        </row>
        <row r="21">
          <cell r="B21">
            <v>17774</v>
          </cell>
          <cell r="C21">
            <v>8915.1287273545622</v>
          </cell>
          <cell r="D21">
            <v>3085</v>
          </cell>
          <cell r="E21">
            <v>17.356813322831101</v>
          </cell>
          <cell r="F21">
            <v>14689</v>
          </cell>
          <cell r="G21">
            <v>82.643186677168899</v>
          </cell>
        </row>
        <row r="22">
          <cell r="B22">
            <v>11374</v>
          </cell>
          <cell r="C22">
            <v>8469.9993845612807</v>
          </cell>
          <cell r="D22">
            <v>1931</v>
          </cell>
          <cell r="E22">
            <v>16.97731668718129</v>
          </cell>
          <cell r="F22">
            <v>9443</v>
          </cell>
          <cell r="G22">
            <v>83.022683312818714</v>
          </cell>
        </row>
        <row r="23">
          <cell r="B23">
            <v>5901</v>
          </cell>
          <cell r="C23">
            <v>8126.0162684290799</v>
          </cell>
          <cell r="D23">
            <v>1358</v>
          </cell>
          <cell r="E23">
            <v>23.013048635824436</v>
          </cell>
          <cell r="F23">
            <v>4543</v>
          </cell>
          <cell r="G23">
            <v>76.986951364175553</v>
          </cell>
        </row>
        <row r="24">
          <cell r="B24">
            <v>8199</v>
          </cell>
          <cell r="C24">
            <v>7901.8194901817296</v>
          </cell>
          <cell r="D24">
            <v>1759</v>
          </cell>
          <cell r="E24">
            <v>21.453835833638248</v>
          </cell>
          <cell r="F24">
            <v>6440</v>
          </cell>
          <cell r="G24">
            <v>78.546164166361748</v>
          </cell>
        </row>
        <row r="25">
          <cell r="B25">
            <v>11012</v>
          </cell>
          <cell r="C25">
            <v>7641.9928260079914</v>
          </cell>
          <cell r="D25">
            <v>1559</v>
          </cell>
          <cell r="E25">
            <v>14.157282964039231</v>
          </cell>
          <cell r="F25">
            <v>9453</v>
          </cell>
          <cell r="G25">
            <v>85.842717035960774</v>
          </cell>
        </row>
        <row r="26">
          <cell r="B26">
            <v>69099</v>
          </cell>
          <cell r="C26">
            <v>7502.7967553799617</v>
          </cell>
          <cell r="D26">
            <v>15754</v>
          </cell>
          <cell r="E26">
            <v>22.799172202202637</v>
          </cell>
          <cell r="F26">
            <v>53345</v>
          </cell>
          <cell r="G26">
            <v>77.200827797797373</v>
          </cell>
        </row>
        <row r="27">
          <cell r="B27">
            <v>8529</v>
          </cell>
          <cell r="C27">
            <v>8397.0528784148191</v>
          </cell>
          <cell r="D27">
            <v>1476</v>
          </cell>
          <cell r="E27">
            <v>17.305663032008443</v>
          </cell>
          <cell r="F27">
            <v>7053</v>
          </cell>
          <cell r="G27">
            <v>82.694336967991561</v>
          </cell>
        </row>
        <row r="28">
          <cell r="B28">
            <v>6335</v>
          </cell>
          <cell r="C28">
            <v>7594.4080505130232</v>
          </cell>
          <cell r="D28">
            <v>450</v>
          </cell>
          <cell r="E28">
            <v>7.1033938437253346</v>
          </cell>
          <cell r="F28">
            <v>5885</v>
          </cell>
          <cell r="G28">
            <v>92.896606156274657</v>
          </cell>
        </row>
        <row r="29">
          <cell r="B29">
            <v>10111</v>
          </cell>
          <cell r="C29">
            <v>7327.8930867372173</v>
          </cell>
          <cell r="D29">
            <v>2302</v>
          </cell>
          <cell r="E29">
            <v>22.767283156957767</v>
          </cell>
          <cell r="F29">
            <v>7809</v>
          </cell>
          <cell r="G29">
            <v>77.232716843042226</v>
          </cell>
        </row>
        <row r="30">
          <cell r="B30">
            <v>12823</v>
          </cell>
          <cell r="C30">
            <v>7580.259689620214</v>
          </cell>
          <cell r="D30">
            <v>2688</v>
          </cell>
          <cell r="E30">
            <v>20.962333307338376</v>
          </cell>
          <cell r="F30">
            <v>10135</v>
          </cell>
          <cell r="G30">
            <v>79.037666692661617</v>
          </cell>
        </row>
        <row r="31">
          <cell r="B31">
            <v>12849</v>
          </cell>
          <cell r="C31">
            <v>7223.9558720523</v>
          </cell>
          <cell r="D31">
            <v>3797</v>
          </cell>
          <cell r="E31">
            <v>29.550937816172464</v>
          </cell>
          <cell r="F31">
            <v>9052</v>
          </cell>
          <cell r="G31">
            <v>70.449062183827536</v>
          </cell>
        </row>
        <row r="32">
          <cell r="B32">
            <v>9392</v>
          </cell>
          <cell r="C32">
            <v>7494.0235306643954</v>
          </cell>
          <cell r="D32">
            <v>2237</v>
          </cell>
          <cell r="E32">
            <v>23.818143100511076</v>
          </cell>
          <cell r="F32">
            <v>7155</v>
          </cell>
          <cell r="G32">
            <v>76.181856899488935</v>
          </cell>
        </row>
        <row r="33">
          <cell r="B33">
            <v>9060</v>
          </cell>
          <cell r="C33">
            <v>7087.0020971302429</v>
          </cell>
          <cell r="D33">
            <v>2804</v>
          </cell>
          <cell r="E33">
            <v>30.949227373068432</v>
          </cell>
          <cell r="F33">
            <v>6256</v>
          </cell>
          <cell r="G33">
            <v>69.050772626931561</v>
          </cell>
        </row>
        <row r="34">
          <cell r="B34">
            <v>32955</v>
          </cell>
          <cell r="C34">
            <v>7251.7473221059017</v>
          </cell>
          <cell r="D34">
            <v>5056</v>
          </cell>
          <cell r="E34">
            <v>15.342133211955696</v>
          </cell>
          <cell r="F34">
            <v>27899</v>
          </cell>
          <cell r="G34">
            <v>84.657866788044302</v>
          </cell>
        </row>
        <row r="35">
          <cell r="B35">
            <v>7366</v>
          </cell>
          <cell r="C35">
            <v>7172.7324192234591</v>
          </cell>
          <cell r="D35">
            <v>1150</v>
          </cell>
          <cell r="E35">
            <v>15.612272603855553</v>
          </cell>
          <cell r="F35">
            <v>6216</v>
          </cell>
          <cell r="G35">
            <v>84.387727396144456</v>
          </cell>
        </row>
        <row r="36">
          <cell r="B36">
            <v>8216</v>
          </cell>
          <cell r="C36">
            <v>7075.7518257059401</v>
          </cell>
          <cell r="D36">
            <v>1404</v>
          </cell>
          <cell r="E36">
            <v>17.088607594936708</v>
          </cell>
          <cell r="F36">
            <v>6812</v>
          </cell>
          <cell r="G36">
            <v>82.911392405063282</v>
          </cell>
        </row>
        <row r="37">
          <cell r="B37">
            <v>3948</v>
          </cell>
          <cell r="C37">
            <v>7077.6616008105366</v>
          </cell>
          <cell r="D37">
            <v>858</v>
          </cell>
          <cell r="E37">
            <v>21.732522796352583</v>
          </cell>
          <cell r="F37">
            <v>3090</v>
          </cell>
          <cell r="G37">
            <v>78.267477203647417</v>
          </cell>
        </row>
        <row r="38">
          <cell r="B38">
            <v>13425</v>
          </cell>
          <cell r="C38">
            <v>7454.0037988826816</v>
          </cell>
          <cell r="D38">
            <v>1644</v>
          </cell>
          <cell r="E38">
            <v>12.245810055865922</v>
          </cell>
          <cell r="F38">
            <v>11781</v>
          </cell>
          <cell r="G38">
            <v>87.754189944134069</v>
          </cell>
        </row>
        <row r="39">
          <cell r="B39">
            <v>26919</v>
          </cell>
          <cell r="C39">
            <v>7516.7449756677443</v>
          </cell>
          <cell r="D39">
            <v>9027</v>
          </cell>
          <cell r="E39">
            <v>33.533935138749584</v>
          </cell>
          <cell r="F39">
            <v>17892</v>
          </cell>
          <cell r="G39">
            <v>66.466064861250416</v>
          </cell>
        </row>
        <row r="40">
          <cell r="B40">
            <v>146124</v>
          </cell>
          <cell r="C40">
            <v>7217.7715912512658</v>
          </cell>
          <cell r="D40">
            <v>36428</v>
          </cell>
          <cell r="E40">
            <v>24.929511921381838</v>
          </cell>
          <cell r="F40">
            <v>109696</v>
          </cell>
          <cell r="G40">
            <v>75.070488078618155</v>
          </cell>
        </row>
        <row r="41">
          <cell r="B41">
            <v>11341</v>
          </cell>
          <cell r="C41">
            <v>7966.3677806189926</v>
          </cell>
          <cell r="D41">
            <v>3252</v>
          </cell>
          <cell r="E41">
            <v>28.67472004232431</v>
          </cell>
          <cell r="F41">
            <v>8089</v>
          </cell>
          <cell r="G41">
            <v>71.32527995767569</v>
          </cell>
        </row>
        <row r="42">
          <cell r="B42">
            <v>15895</v>
          </cell>
          <cell r="C42">
            <v>7091.0134004403899</v>
          </cell>
          <cell r="D42">
            <v>3771</v>
          </cell>
          <cell r="E42">
            <v>23.724441648317079</v>
          </cell>
          <cell r="F42">
            <v>12124</v>
          </cell>
          <cell r="G42">
            <v>76.275558351682918</v>
          </cell>
        </row>
        <row r="43">
          <cell r="B43">
            <v>11922</v>
          </cell>
          <cell r="C43">
            <v>7785.2830900855561</v>
          </cell>
          <cell r="D43">
            <v>3381</v>
          </cell>
          <cell r="E43">
            <v>28.359335681932563</v>
          </cell>
          <cell r="F43">
            <v>8541</v>
          </cell>
          <cell r="G43">
            <v>71.640664318067437</v>
          </cell>
        </row>
        <row r="44">
          <cell r="B44">
            <v>44019</v>
          </cell>
          <cell r="C44">
            <v>6841.0411413253369</v>
          </cell>
          <cell r="D44">
            <v>11654</v>
          </cell>
          <cell r="E44">
            <v>26.474931279674685</v>
          </cell>
          <cell r="F44">
            <v>32365</v>
          </cell>
          <cell r="G44">
            <v>73.525068720325322</v>
          </cell>
        </row>
        <row r="45">
          <cell r="B45">
            <v>30059</v>
          </cell>
          <cell r="C45">
            <v>7319.7441697993945</v>
          </cell>
          <cell r="D45">
            <v>5079</v>
          </cell>
          <cell r="E45">
            <v>16.896769686283641</v>
          </cell>
          <cell r="F45">
            <v>24980</v>
          </cell>
          <cell r="G45">
            <v>83.103230313716352</v>
          </cell>
        </row>
        <row r="46">
          <cell r="B46">
            <v>27845</v>
          </cell>
          <cell r="C46">
            <v>7027.1483569761176</v>
          </cell>
          <cell r="D46">
            <v>8380</v>
          </cell>
          <cell r="E46">
            <v>30.095169689351771</v>
          </cell>
          <cell r="F46">
            <v>19465</v>
          </cell>
          <cell r="G46">
            <v>69.904830310648236</v>
          </cell>
        </row>
        <row r="47">
          <cell r="B47">
            <v>5043</v>
          </cell>
          <cell r="C47">
            <v>8325.272655165576</v>
          </cell>
          <cell r="D47">
            <v>911</v>
          </cell>
          <cell r="E47">
            <v>18.064644061074759</v>
          </cell>
          <cell r="F47">
            <v>4132</v>
          </cell>
          <cell r="G47">
            <v>81.935355938925241</v>
          </cell>
        </row>
        <row r="48">
          <cell r="B48">
            <v>64671</v>
          </cell>
          <cell r="C48">
            <v>7423.9112121352691</v>
          </cell>
          <cell r="D48">
            <v>21808</v>
          </cell>
          <cell r="E48">
            <v>33.721451655301451</v>
          </cell>
          <cell r="F48">
            <v>42863</v>
          </cell>
          <cell r="G48">
            <v>66.278548344698549</v>
          </cell>
        </row>
        <row r="49">
          <cell r="B49">
            <v>6749</v>
          </cell>
          <cell r="C49">
            <v>7067.1658023410873</v>
          </cell>
          <cell r="D49">
            <v>1597</v>
          </cell>
          <cell r="E49">
            <v>23.662764854052451</v>
          </cell>
          <cell r="F49">
            <v>5152</v>
          </cell>
          <cell r="G49">
            <v>76.337235145947545</v>
          </cell>
        </row>
        <row r="50">
          <cell r="B50">
            <v>2649</v>
          </cell>
          <cell r="C50">
            <v>7637.7987919969801</v>
          </cell>
          <cell r="D50">
            <v>864</v>
          </cell>
          <cell r="E50">
            <v>32.616081540203851</v>
          </cell>
          <cell r="F50">
            <v>1785</v>
          </cell>
          <cell r="G50">
            <v>67.383918459796149</v>
          </cell>
        </row>
        <row r="51">
          <cell r="B51">
            <v>13817</v>
          </cell>
          <cell r="C51">
            <v>7949.7982919591805</v>
          </cell>
          <cell r="D51">
            <v>3631</v>
          </cell>
          <cell r="E51">
            <v>26.279221249185785</v>
          </cell>
          <cell r="F51">
            <v>10186</v>
          </cell>
          <cell r="G51">
            <v>73.720778750814219</v>
          </cell>
        </row>
        <row r="52">
          <cell r="B52">
            <v>23899</v>
          </cell>
          <cell r="C52">
            <v>7315.8489058119585</v>
          </cell>
          <cell r="D52">
            <v>8174</v>
          </cell>
          <cell r="E52">
            <v>34.202267877317041</v>
          </cell>
          <cell r="F52">
            <v>15725</v>
          </cell>
          <cell r="G52">
            <v>65.797732122682959</v>
          </cell>
        </row>
        <row r="53">
          <cell r="B53">
            <v>17557</v>
          </cell>
          <cell r="C53">
            <v>7262.0091701315714</v>
          </cell>
          <cell r="D53">
            <v>7542</v>
          </cell>
          <cell r="E53">
            <v>42.957225038446204</v>
          </cell>
          <cell r="F53">
            <v>10015</v>
          </cell>
          <cell r="G53">
            <v>57.042774961553796</v>
          </cell>
        </row>
        <row r="54">
          <cell r="B54">
            <v>137116</v>
          </cell>
          <cell r="C54">
            <v>7139.1716021470866</v>
          </cell>
          <cell r="D54">
            <v>29251</v>
          </cell>
          <cell r="E54">
            <v>21.333031885410893</v>
          </cell>
          <cell r="F54">
            <v>107865</v>
          </cell>
          <cell r="G54">
            <v>78.66696811458911</v>
          </cell>
        </row>
        <row r="55">
          <cell r="B55">
            <v>9121</v>
          </cell>
          <cell r="C55">
            <v>7581.8565946716371</v>
          </cell>
          <cell r="D55">
            <v>1306</v>
          </cell>
          <cell r="E55">
            <v>14.318605416072799</v>
          </cell>
          <cell r="F55">
            <v>7815</v>
          </cell>
          <cell r="G55">
            <v>85.681394583927201</v>
          </cell>
        </row>
        <row r="56">
          <cell r="B56">
            <v>4636</v>
          </cell>
          <cell r="C56">
            <v>7574.5</v>
          </cell>
          <cell r="D56">
            <v>737</v>
          </cell>
          <cell r="E56">
            <v>15.897325280414151</v>
          </cell>
          <cell r="F56">
            <v>3899</v>
          </cell>
          <cell r="G56">
            <v>84.102674719585849</v>
          </cell>
        </row>
        <row r="57">
          <cell r="B57">
            <v>3148</v>
          </cell>
          <cell r="C57">
            <v>8876.0692503176615</v>
          </cell>
          <cell r="D57">
            <v>193</v>
          </cell>
          <cell r="E57">
            <v>6.1308767471410421</v>
          </cell>
          <cell r="F57">
            <v>2955</v>
          </cell>
          <cell r="G57">
            <v>93.869123252858955</v>
          </cell>
        </row>
        <row r="58">
          <cell r="B58">
            <v>3292</v>
          </cell>
          <cell r="C58">
            <v>7867.7026123936821</v>
          </cell>
          <cell r="D58">
            <v>664</v>
          </cell>
          <cell r="E58">
            <v>20.170109356014581</v>
          </cell>
          <cell r="F58">
            <v>2628</v>
          </cell>
          <cell r="G58">
            <v>79.829890643985422</v>
          </cell>
        </row>
        <row r="59">
          <cell r="B59">
            <v>12911</v>
          </cell>
          <cell r="C59">
            <v>6990.1189683215862</v>
          </cell>
          <cell r="D59">
            <v>3419</v>
          </cell>
          <cell r="E59">
            <v>26.481295019750601</v>
          </cell>
          <cell r="F59">
            <v>9492</v>
          </cell>
          <cell r="G59">
            <v>73.51870498024941</v>
          </cell>
        </row>
        <row r="60">
          <cell r="B60">
            <v>16288</v>
          </cell>
          <cell r="C60">
            <v>7079.9103634577605</v>
          </cell>
          <cell r="D60">
            <v>4688</v>
          </cell>
          <cell r="E60">
            <v>28.781925343811395</v>
          </cell>
          <cell r="F60">
            <v>11600</v>
          </cell>
          <cell r="G60">
            <v>71.218074656188605</v>
          </cell>
        </row>
        <row r="61">
          <cell r="B61">
            <v>18179</v>
          </cell>
          <cell r="C61">
            <v>6694.3802739424609</v>
          </cell>
          <cell r="D61">
            <v>4430</v>
          </cell>
          <cell r="E61">
            <v>24.368777160459871</v>
          </cell>
          <cell r="F61">
            <v>13749</v>
          </cell>
          <cell r="G61">
            <v>75.631222839540129</v>
          </cell>
        </row>
        <row r="62">
          <cell r="B62">
            <v>16265</v>
          </cell>
          <cell r="C62">
            <v>6878.4525053796497</v>
          </cell>
          <cell r="D62">
            <v>2861</v>
          </cell>
          <cell r="E62">
            <v>17.589916999692594</v>
          </cell>
          <cell r="F62">
            <v>13404</v>
          </cell>
          <cell r="G62">
            <v>82.410083000307409</v>
          </cell>
        </row>
        <row r="63">
          <cell r="B63">
            <v>3714</v>
          </cell>
          <cell r="C63">
            <v>7795.2907915993537</v>
          </cell>
          <cell r="D63">
            <v>680</v>
          </cell>
          <cell r="E63">
            <v>18.30910070005385</v>
          </cell>
          <cell r="F63">
            <v>3034</v>
          </cell>
          <cell r="G63">
            <v>81.690899299946153</v>
          </cell>
        </row>
        <row r="64">
          <cell r="B64">
            <v>12892</v>
          </cell>
          <cell r="C64">
            <v>7106.9890629847969</v>
          </cell>
          <cell r="D64">
            <v>2900</v>
          </cell>
          <cell r="E64">
            <v>22.494570276140241</v>
          </cell>
          <cell r="F64">
            <v>9992</v>
          </cell>
          <cell r="G64">
            <v>77.505429723859748</v>
          </cell>
        </row>
        <row r="65">
          <cell r="B65">
            <v>33203</v>
          </cell>
          <cell r="C65">
            <v>7004.8008312501879</v>
          </cell>
          <cell r="D65">
            <v>6401</v>
          </cell>
          <cell r="E65">
            <v>19.278378459777731</v>
          </cell>
          <cell r="F65">
            <v>26802</v>
          </cell>
          <cell r="G65">
            <v>80.721621540222259</v>
          </cell>
        </row>
        <row r="66">
          <cell r="B66">
            <v>3467</v>
          </cell>
          <cell r="C66">
            <v>8216.1016440726853</v>
          </cell>
          <cell r="D66">
            <v>972</v>
          </cell>
          <cell r="E66">
            <v>28.035765791750794</v>
          </cell>
          <cell r="F66">
            <v>2495</v>
          </cell>
          <cell r="G66">
            <v>71.964234208249209</v>
          </cell>
        </row>
      </sheetData>
      <sheetData sheetId="35">
        <row r="6">
          <cell r="O6">
            <v>7714.6274207070846</v>
          </cell>
        </row>
        <row r="9">
          <cell r="O9">
            <v>9815.6981142149325</v>
          </cell>
        </row>
        <row r="10">
          <cell r="O10">
            <v>19758</v>
          </cell>
          <cell r="Q10">
            <v>7372</v>
          </cell>
          <cell r="R10">
            <v>12386</v>
          </cell>
        </row>
        <row r="12">
          <cell r="O12">
            <v>9912.4835003542867</v>
          </cell>
        </row>
        <row r="13">
          <cell r="O13">
            <v>25063</v>
          </cell>
          <cell r="Q13">
            <v>9233</v>
          </cell>
          <cell r="R13">
            <v>15830</v>
          </cell>
        </row>
        <row r="15">
          <cell r="O15">
            <v>9433.5788612696015</v>
          </cell>
        </row>
        <row r="16">
          <cell r="O16">
            <v>23209</v>
          </cell>
          <cell r="Q16">
            <v>10272</v>
          </cell>
          <cell r="R16">
            <v>12937</v>
          </cell>
        </row>
        <row r="18">
          <cell r="O18">
            <v>9587.3498211900551</v>
          </cell>
        </row>
        <row r="19">
          <cell r="O19">
            <v>25618</v>
          </cell>
          <cell r="Q19">
            <v>10858</v>
          </cell>
          <cell r="R19">
            <v>14760</v>
          </cell>
        </row>
        <row r="21">
          <cell r="O21">
            <v>10321.768248887502</v>
          </cell>
        </row>
        <row r="24">
          <cell r="O24">
            <v>7518.5145103994837</v>
          </cell>
        </row>
        <row r="25">
          <cell r="O25">
            <v>18965</v>
          </cell>
          <cell r="Q25">
            <v>7723</v>
          </cell>
          <cell r="R25">
            <v>11242</v>
          </cell>
        </row>
        <row r="27">
          <cell r="O27">
            <v>7994.327392565252</v>
          </cell>
        </row>
        <row r="28">
          <cell r="O28">
            <v>15194</v>
          </cell>
          <cell r="Q28">
            <v>4969</v>
          </cell>
          <cell r="R28">
            <v>10225</v>
          </cell>
        </row>
        <row r="30">
          <cell r="O30">
            <v>7968.424641305779</v>
          </cell>
        </row>
        <row r="31">
          <cell r="O31">
            <v>17748</v>
          </cell>
          <cell r="Q31">
            <v>5273</v>
          </cell>
          <cell r="R31">
            <v>12475</v>
          </cell>
        </row>
        <row r="33">
          <cell r="O33">
            <v>7561.7258282623397</v>
          </cell>
        </row>
        <row r="34">
          <cell r="O34">
            <v>8584</v>
          </cell>
          <cell r="Q34">
            <v>901</v>
          </cell>
          <cell r="R34">
            <v>7683</v>
          </cell>
        </row>
        <row r="36">
          <cell r="O36">
            <v>7479.7220410065238</v>
          </cell>
        </row>
        <row r="37">
          <cell r="O37">
            <v>12005</v>
          </cell>
          <cell r="Q37">
            <v>3489</v>
          </cell>
          <cell r="R37">
            <v>8516</v>
          </cell>
        </row>
        <row r="39">
          <cell r="O39">
            <v>7182.529029571012</v>
          </cell>
        </row>
        <row r="40">
          <cell r="O40">
            <v>6382</v>
          </cell>
          <cell r="Q40">
            <v>2131</v>
          </cell>
          <cell r="R40">
            <v>4251</v>
          </cell>
        </row>
        <row r="42">
          <cell r="O42">
            <v>6794.5089313694771</v>
          </cell>
        </row>
        <row r="43">
          <cell r="O43">
            <v>21094</v>
          </cell>
          <cell r="Q43">
            <v>7453</v>
          </cell>
          <cell r="R43">
            <v>13641</v>
          </cell>
        </row>
        <row r="45">
          <cell r="O45">
            <v>7218.6145823456909</v>
          </cell>
        </row>
        <row r="46">
          <cell r="O46">
            <v>14601</v>
          </cell>
          <cell r="Q46">
            <v>2534</v>
          </cell>
          <cell r="R46">
            <v>12067</v>
          </cell>
        </row>
        <row r="48">
          <cell r="O48">
            <v>7428.5585233888087</v>
          </cell>
        </row>
        <row r="51">
          <cell r="O51">
            <v>8382.7756635782571</v>
          </cell>
        </row>
        <row r="52">
          <cell r="O52">
            <v>17791</v>
          </cell>
          <cell r="Q52">
            <v>2938</v>
          </cell>
          <cell r="R52">
            <v>14853</v>
          </cell>
        </row>
        <row r="54">
          <cell r="O54">
            <v>9049.6256534202694</v>
          </cell>
        </row>
        <row r="55">
          <cell r="O55">
            <v>11337</v>
          </cell>
          <cell r="Q55">
            <v>1913</v>
          </cell>
          <cell r="R55">
            <v>9424</v>
          </cell>
        </row>
        <row r="57">
          <cell r="O57">
            <v>8465.673193966657</v>
          </cell>
        </row>
        <row r="58">
          <cell r="O58">
            <v>5918</v>
          </cell>
          <cell r="Q58">
            <v>1296</v>
          </cell>
          <cell r="R58">
            <v>4622</v>
          </cell>
        </row>
        <row r="60">
          <cell r="O60">
            <v>8114.3945589726263</v>
          </cell>
        </row>
        <row r="61">
          <cell r="O61">
            <v>8206</v>
          </cell>
          <cell r="Q61">
            <v>1710</v>
          </cell>
          <cell r="R61">
            <v>6496</v>
          </cell>
        </row>
        <row r="63">
          <cell r="O63">
            <v>7887.1502559103092</v>
          </cell>
        </row>
        <row r="64">
          <cell r="O64">
            <v>11037</v>
          </cell>
          <cell r="Q64">
            <v>1531</v>
          </cell>
          <cell r="R64">
            <v>9506</v>
          </cell>
        </row>
        <row r="66">
          <cell r="O66">
            <v>7735.103651354535</v>
          </cell>
        </row>
        <row r="69">
          <cell r="O69">
            <v>7485.1244689766781</v>
          </cell>
        </row>
        <row r="70">
          <cell r="O70">
            <v>8506</v>
          </cell>
          <cell r="Q70">
            <v>1460</v>
          </cell>
          <cell r="R70">
            <v>7046</v>
          </cell>
        </row>
        <row r="72">
          <cell r="O72">
            <v>8396.7557018575117</v>
          </cell>
        </row>
        <row r="73">
          <cell r="O73">
            <v>6331</v>
          </cell>
          <cell r="Q73">
            <v>448</v>
          </cell>
          <cell r="R73">
            <v>5883</v>
          </cell>
        </row>
        <row r="75">
          <cell r="O75">
            <v>7583.8118780603381</v>
          </cell>
        </row>
        <row r="76">
          <cell r="O76">
            <v>10134</v>
          </cell>
          <cell r="Q76">
            <v>2283</v>
          </cell>
          <cell r="R76">
            <v>7851</v>
          </cell>
        </row>
        <row r="78">
          <cell r="O78">
            <v>7305.7399842115647</v>
          </cell>
        </row>
        <row r="79">
          <cell r="O79">
            <v>12851</v>
          </cell>
          <cell r="Q79">
            <v>2677</v>
          </cell>
          <cell r="R79">
            <v>10174</v>
          </cell>
        </row>
        <row r="81">
          <cell r="O81">
            <v>7562.2241848883359</v>
          </cell>
        </row>
        <row r="82">
          <cell r="O82">
            <v>12919</v>
          </cell>
          <cell r="Q82">
            <v>3750</v>
          </cell>
          <cell r="R82">
            <v>9169</v>
          </cell>
        </row>
        <row r="84">
          <cell r="O84">
            <v>7195.2257140645561</v>
          </cell>
        </row>
        <row r="85">
          <cell r="O85">
            <v>9408</v>
          </cell>
          <cell r="Q85">
            <v>2202</v>
          </cell>
          <cell r="R85">
            <v>7206</v>
          </cell>
        </row>
        <row r="87">
          <cell r="O87">
            <v>7477.2327806122448</v>
          </cell>
        </row>
        <row r="88">
          <cell r="O88">
            <v>9057</v>
          </cell>
          <cell r="Q88">
            <v>2793</v>
          </cell>
          <cell r="R88">
            <v>6264</v>
          </cell>
        </row>
        <row r="90">
          <cell r="O90">
            <v>7073.0007728828532</v>
          </cell>
        </row>
        <row r="93">
          <cell r="O93">
            <v>7263.5722338394398</v>
          </cell>
        </row>
        <row r="94">
          <cell r="O94">
            <v>7394</v>
          </cell>
          <cell r="Q94">
            <v>1128</v>
          </cell>
          <cell r="R94">
            <v>6266</v>
          </cell>
        </row>
        <row r="96">
          <cell r="O96">
            <v>7159.0726264538816</v>
          </cell>
        </row>
        <row r="97">
          <cell r="O97">
            <v>8230</v>
          </cell>
          <cell r="Q97">
            <v>1399</v>
          </cell>
          <cell r="R97">
            <v>6831</v>
          </cell>
        </row>
        <row r="99">
          <cell r="O99">
            <v>7145.724787363305</v>
          </cell>
        </row>
        <row r="100">
          <cell r="O100">
            <v>3941</v>
          </cell>
          <cell r="Q100">
            <v>846</v>
          </cell>
          <cell r="R100">
            <v>3095</v>
          </cell>
        </row>
        <row r="102">
          <cell r="O102">
            <v>7072.856381629028</v>
          </cell>
        </row>
        <row r="103">
          <cell r="O103">
            <v>13432</v>
          </cell>
          <cell r="Q103">
            <v>1640</v>
          </cell>
          <cell r="R103">
            <v>11792</v>
          </cell>
        </row>
        <row r="105">
          <cell r="O105">
            <v>7449.2605717689103</v>
          </cell>
        </row>
        <row r="106">
          <cell r="O106">
            <v>27136</v>
          </cell>
          <cell r="Q106">
            <v>9045</v>
          </cell>
          <cell r="R106">
            <v>18091</v>
          </cell>
        </row>
        <row r="108">
          <cell r="O108">
            <v>7514.3426813089627</v>
          </cell>
        </row>
        <row r="111">
          <cell r="O111">
            <v>7202.7336037356417</v>
          </cell>
        </row>
        <row r="112">
          <cell r="O112">
            <v>11532</v>
          </cell>
          <cell r="Q112">
            <v>3217</v>
          </cell>
          <cell r="R112">
            <v>8315</v>
          </cell>
        </row>
        <row r="114">
          <cell r="O114">
            <v>7951.860128338536</v>
          </cell>
        </row>
        <row r="115">
          <cell r="O115">
            <v>15959</v>
          </cell>
          <cell r="Q115">
            <v>3742</v>
          </cell>
          <cell r="R115">
            <v>12217</v>
          </cell>
        </row>
        <row r="117">
          <cell r="O117">
            <v>7072.183094178833</v>
          </cell>
        </row>
        <row r="118">
          <cell r="O118">
            <v>11923</v>
          </cell>
          <cell r="Q118">
            <v>3359</v>
          </cell>
          <cell r="R118">
            <v>8564</v>
          </cell>
        </row>
        <row r="120">
          <cell r="O120">
            <v>7773.9971483686995</v>
          </cell>
        </row>
        <row r="121">
          <cell r="O121">
            <v>44218</v>
          </cell>
          <cell r="Q121">
            <v>11546</v>
          </cell>
          <cell r="R121">
            <v>32672</v>
          </cell>
        </row>
        <row r="123">
          <cell r="O123">
            <v>6820.694106472477</v>
          </cell>
        </row>
        <row r="124">
          <cell r="O124">
            <v>30121</v>
          </cell>
          <cell r="Q124">
            <v>5061</v>
          </cell>
          <cell r="R124">
            <v>25060</v>
          </cell>
        </row>
        <row r="126">
          <cell r="O126">
            <v>7307.3944756150195</v>
          </cell>
        </row>
        <row r="127">
          <cell r="O127">
            <v>27889</v>
          </cell>
          <cell r="Q127">
            <v>8395</v>
          </cell>
          <cell r="R127">
            <v>19494</v>
          </cell>
        </row>
        <row r="129">
          <cell r="O129">
            <v>7015.7565706909536</v>
          </cell>
        </row>
        <row r="130">
          <cell r="O130">
            <v>5053</v>
          </cell>
          <cell r="Q130">
            <v>872</v>
          </cell>
          <cell r="R130">
            <v>4181</v>
          </cell>
        </row>
        <row r="132">
          <cell r="O132">
            <v>8308.7078962992273</v>
          </cell>
        </row>
        <row r="135">
          <cell r="O135">
            <v>7423.0832100591715</v>
          </cell>
        </row>
        <row r="136">
          <cell r="O136">
            <v>6807</v>
          </cell>
          <cell r="Q136">
            <v>1609</v>
          </cell>
          <cell r="R136">
            <v>5198</v>
          </cell>
        </row>
        <row r="138">
          <cell r="O138">
            <v>7102.6922285882183</v>
          </cell>
        </row>
        <row r="139">
          <cell r="O139">
            <v>2645</v>
          </cell>
          <cell r="Q139">
            <v>856</v>
          </cell>
          <cell r="R139">
            <v>1789</v>
          </cell>
        </row>
        <row r="141">
          <cell r="O141">
            <v>7633.6899810964087</v>
          </cell>
        </row>
        <row r="142">
          <cell r="O142">
            <v>13802</v>
          </cell>
          <cell r="Q142">
            <v>3485</v>
          </cell>
          <cell r="R142">
            <v>10317</v>
          </cell>
        </row>
        <row r="144">
          <cell r="O144">
            <v>7942.1091870743367</v>
          </cell>
        </row>
        <row r="145">
          <cell r="O145">
            <v>24102</v>
          </cell>
          <cell r="Q145">
            <v>8113</v>
          </cell>
          <cell r="R145">
            <v>15989</v>
          </cell>
        </row>
        <row r="147">
          <cell r="O147">
            <v>7278.7876109866402</v>
          </cell>
        </row>
        <row r="148">
          <cell r="O148">
            <v>17540</v>
          </cell>
          <cell r="Q148">
            <v>7419</v>
          </cell>
          <cell r="R148">
            <v>10121</v>
          </cell>
        </row>
        <row r="150">
          <cell r="O150">
            <v>7305.5269099201823</v>
          </cell>
        </row>
        <row r="153">
          <cell r="O153">
            <v>7129.2458448380112</v>
          </cell>
        </row>
        <row r="154">
          <cell r="O154">
            <v>9162</v>
          </cell>
          <cell r="Q154">
            <v>1299</v>
          </cell>
          <cell r="R154">
            <v>7863</v>
          </cell>
        </row>
        <row r="156">
          <cell r="O156">
            <v>7551.4841737611878</v>
          </cell>
        </row>
        <row r="157">
          <cell r="O157">
            <v>4638</v>
          </cell>
          <cell r="Q157">
            <v>728</v>
          </cell>
          <cell r="R157">
            <v>3910</v>
          </cell>
        </row>
        <row r="159">
          <cell r="O159">
            <v>7546.6916774471756</v>
          </cell>
        </row>
        <row r="160">
          <cell r="O160">
            <v>3149</v>
          </cell>
          <cell r="Q160">
            <v>194</v>
          </cell>
          <cell r="R160">
            <v>2955</v>
          </cell>
        </row>
        <row r="162">
          <cell r="O162">
            <v>8870.1127342013333</v>
          </cell>
        </row>
        <row r="163">
          <cell r="O163">
            <v>3294</v>
          </cell>
          <cell r="Q163">
            <v>648</v>
          </cell>
          <cell r="R163">
            <v>2646</v>
          </cell>
        </row>
        <row r="165">
          <cell r="O165">
            <v>7842.2695810564664</v>
          </cell>
        </row>
        <row r="166">
          <cell r="O166">
            <v>12938</v>
          </cell>
          <cell r="Q166">
            <v>3278</v>
          </cell>
          <cell r="R166">
            <v>9660</v>
          </cell>
        </row>
        <row r="168">
          <cell r="O168">
            <v>6970.5798423249344</v>
          </cell>
        </row>
        <row r="169">
          <cell r="O169">
            <v>16273</v>
          </cell>
          <cell r="Q169">
            <v>4624</v>
          </cell>
          <cell r="R169">
            <v>11649</v>
          </cell>
        </row>
        <row r="171">
          <cell r="O171">
            <v>7069.4014625453201</v>
          </cell>
        </row>
        <row r="172">
          <cell r="O172">
            <v>18112</v>
          </cell>
          <cell r="Q172">
            <v>4422</v>
          </cell>
          <cell r="R172">
            <v>13690</v>
          </cell>
        </row>
        <row r="174">
          <cell r="O174">
            <v>6698.018937720848</v>
          </cell>
        </row>
        <row r="175">
          <cell r="O175">
            <v>16291</v>
          </cell>
          <cell r="Q175">
            <v>2819</v>
          </cell>
          <cell r="R175">
            <v>13472</v>
          </cell>
        </row>
        <row r="177">
          <cell r="O177">
            <v>6854.6082499539625</v>
          </cell>
        </row>
        <row r="178">
          <cell r="O178">
            <v>3704</v>
          </cell>
          <cell r="Q178">
            <v>672</v>
          </cell>
          <cell r="R178">
            <v>3032</v>
          </cell>
        </row>
        <row r="180">
          <cell r="O180">
            <v>7942.4055075593951</v>
          </cell>
        </row>
        <row r="181">
          <cell r="O181">
            <v>12915</v>
          </cell>
          <cell r="Q181">
            <v>2785</v>
          </cell>
          <cell r="R181">
            <v>10130</v>
          </cell>
        </row>
        <row r="183">
          <cell r="O183">
            <v>7095.0166473093304</v>
          </cell>
        </row>
        <row r="184">
          <cell r="O184">
            <v>33313</v>
          </cell>
          <cell r="Q184">
            <v>6332</v>
          </cell>
          <cell r="R184">
            <v>26981</v>
          </cell>
        </row>
        <row r="186">
          <cell r="O186">
            <v>6989.6160357818271</v>
          </cell>
        </row>
        <row r="187">
          <cell r="O187">
            <v>3474</v>
          </cell>
          <cell r="Q187">
            <v>964</v>
          </cell>
          <cell r="R187">
            <v>2510</v>
          </cell>
        </row>
        <row r="189">
          <cell r="O189">
            <v>8210.8331606217616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N1" sqref="N1:U1048576"/>
    </sheetView>
  </sheetViews>
  <sheetFormatPr defaultColWidth="8.85546875" defaultRowHeight="18.75" x14ac:dyDescent="0.3"/>
  <cols>
    <col min="1" max="1" width="36" style="44" customWidth="1"/>
    <col min="2" max="2" width="15.85546875" style="12" customWidth="1"/>
    <col min="3" max="3" width="14.5703125" style="45" customWidth="1"/>
    <col min="4" max="4" width="17.42578125" style="12" customWidth="1"/>
    <col min="5" max="5" width="14.85546875" style="12" customWidth="1"/>
    <col min="6" max="6" width="17.42578125" style="12" customWidth="1"/>
    <col min="7" max="7" width="14.42578125" style="12" customWidth="1"/>
    <col min="8" max="8" width="18.140625" style="45" hidden="1" customWidth="1"/>
    <col min="9" max="9" width="19.5703125" style="45" hidden="1" customWidth="1"/>
    <col min="10" max="10" width="21.85546875" style="45" hidden="1" customWidth="1"/>
    <col min="11" max="11" width="18" style="45" hidden="1" customWidth="1"/>
    <col min="12" max="12" width="18.5703125" style="45" hidden="1" customWidth="1"/>
    <col min="13" max="13" width="17.28515625" style="45" hidden="1" customWidth="1"/>
    <col min="14" max="16384" width="8.85546875" style="4"/>
  </cols>
  <sheetData>
    <row r="1" spans="1:13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3"/>
    </row>
    <row r="2" spans="1:13" x14ac:dyDescent="0.3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3"/>
      <c r="L2" s="2"/>
      <c r="M2" s="3"/>
    </row>
    <row r="3" spans="1:13" s="12" customFormat="1" ht="39.6" customHeight="1" x14ac:dyDescent="0.3">
      <c r="A3" s="5" t="s">
        <v>2</v>
      </c>
      <c r="B3" s="6" t="s">
        <v>3</v>
      </c>
      <c r="C3" s="7" t="s">
        <v>4</v>
      </c>
      <c r="D3" s="8" t="s">
        <v>5</v>
      </c>
      <c r="E3" s="8"/>
      <c r="F3" s="8"/>
      <c r="G3" s="8"/>
      <c r="H3" s="9" t="s">
        <v>6</v>
      </c>
      <c r="I3" s="10" t="s">
        <v>7</v>
      </c>
      <c r="J3" s="11" t="s">
        <v>5</v>
      </c>
      <c r="K3" s="11"/>
      <c r="L3" s="11"/>
      <c r="M3" s="11"/>
    </row>
    <row r="4" spans="1:13" s="12" customFormat="1" ht="45.75" customHeight="1" x14ac:dyDescent="0.3">
      <c r="A4" s="5"/>
      <c r="B4" s="6"/>
      <c r="C4" s="7"/>
      <c r="D4" s="13" t="s">
        <v>8</v>
      </c>
      <c r="E4" s="14"/>
      <c r="F4" s="13" t="s">
        <v>9</v>
      </c>
      <c r="G4" s="14"/>
      <c r="H4" s="15"/>
      <c r="I4" s="16"/>
      <c r="J4" s="17" t="s">
        <v>8</v>
      </c>
      <c r="K4" s="18"/>
      <c r="L4" s="17" t="s">
        <v>9</v>
      </c>
      <c r="M4" s="18"/>
    </row>
    <row r="5" spans="1:13" s="12" customFormat="1" ht="38.25" customHeight="1" x14ac:dyDescent="0.3">
      <c r="A5" s="5"/>
      <c r="B5" s="6"/>
      <c r="C5" s="7"/>
      <c r="D5" s="19" t="s">
        <v>10</v>
      </c>
      <c r="E5" s="19" t="s">
        <v>11</v>
      </c>
      <c r="F5" s="19" t="s">
        <v>10</v>
      </c>
      <c r="G5" s="19" t="s">
        <v>11</v>
      </c>
      <c r="H5" s="20"/>
      <c r="I5" s="21"/>
      <c r="J5" s="22" t="s">
        <v>10</v>
      </c>
      <c r="K5" s="23" t="s">
        <v>11</v>
      </c>
      <c r="L5" s="22" t="s">
        <v>10</v>
      </c>
      <c r="M5" s="23" t="s">
        <v>11</v>
      </c>
    </row>
    <row r="6" spans="1:13" s="26" customFormat="1" ht="22.5" customHeight="1" x14ac:dyDescent="0.3">
      <c r="A6" s="24" t="s">
        <v>12</v>
      </c>
      <c r="B6" s="24">
        <f>B7+B12+B21+B27+B35+B40+B41+B49+B55</f>
        <v>740703</v>
      </c>
      <c r="C6" s="24">
        <f>'[1]миграция  ноябрь'!O6</f>
        <v>7714.6274207070846</v>
      </c>
      <c r="D6" s="24">
        <f>D7+D12+D21+D27+D35+D40+D41+D49+D55</f>
        <v>197706</v>
      </c>
      <c r="E6" s="24">
        <f t="shared" ref="E6:E67" si="0">D6/B6*100</f>
        <v>26.691669940583473</v>
      </c>
      <c r="F6" s="24">
        <f>F7+F12+F21+F27+F35+F40+F41+F49+F55</f>
        <v>542997</v>
      </c>
      <c r="G6" s="24">
        <f t="shared" ref="G6:G67" si="1">F6/B6*100</f>
        <v>73.308330059416534</v>
      </c>
      <c r="H6" s="25">
        <f>'[1]почта-банк октябрь'!B5</f>
        <v>738690</v>
      </c>
      <c r="I6" s="25">
        <f>'[1]почта-банк октябрь'!C5</f>
        <v>7720.2770098417468</v>
      </c>
      <c r="J6" s="25">
        <f>'[1]почта-банк октябрь'!D5</f>
        <v>200072</v>
      </c>
      <c r="K6" s="25">
        <f>'[1]почта-банк октябрь'!E5</f>
        <v>27.084704003032396</v>
      </c>
      <c r="L6" s="25">
        <f>'[1]почта-банк октябрь'!F5</f>
        <v>538618</v>
      </c>
      <c r="M6" s="25">
        <f>'[1]почта-банк октябрь'!G5</f>
        <v>72.9152959969676</v>
      </c>
    </row>
    <row r="7" spans="1:13" s="26" customFormat="1" ht="22.5" customHeight="1" x14ac:dyDescent="0.3">
      <c r="A7" s="24" t="s">
        <v>13</v>
      </c>
      <c r="B7" s="24">
        <f>B8+B9+B10+B11</f>
        <v>93648</v>
      </c>
      <c r="C7" s="24">
        <f>'[1]миграция  ноябрь'!O9</f>
        <v>9815.6981142149325</v>
      </c>
      <c r="D7" s="24">
        <f>D8+D9+D10+D11</f>
        <v>37735</v>
      </c>
      <c r="E7" s="24">
        <f t="shared" si="0"/>
        <v>40.294507090380996</v>
      </c>
      <c r="F7" s="24">
        <f>F8+F9+F10+F11</f>
        <v>55913</v>
      </c>
      <c r="G7" s="24">
        <f t="shared" si="1"/>
        <v>59.705492909618997</v>
      </c>
      <c r="H7" s="25">
        <f>'[1]почта-банк октябрь'!B6</f>
        <v>93315</v>
      </c>
      <c r="I7" s="25">
        <f>'[1]почта-банк октябрь'!C6</f>
        <v>9839.1214167068538</v>
      </c>
      <c r="J7" s="25">
        <f>'[1]почта-банк октябрь'!D6</f>
        <v>38380</v>
      </c>
      <c r="K7" s="25">
        <f>'[1]почта-банк октябрь'!E6</f>
        <v>41.12950758184644</v>
      </c>
      <c r="L7" s="25">
        <f>'[1]почта-банк октябрь'!F6</f>
        <v>54935</v>
      </c>
      <c r="M7" s="25">
        <f>'[1]почта-банк октябрь'!G6</f>
        <v>58.87049241815356</v>
      </c>
    </row>
    <row r="8" spans="1:13" s="28" customFormat="1" ht="22.5" customHeight="1" x14ac:dyDescent="0.3">
      <c r="A8" s="27" t="s">
        <v>14</v>
      </c>
      <c r="B8" s="27">
        <f>'[1]миграция  ноябрь'!O10</f>
        <v>19758</v>
      </c>
      <c r="C8" s="27">
        <f>'[1]миграция  ноябрь'!O12</f>
        <v>9912.4835003542867</v>
      </c>
      <c r="D8" s="27">
        <f>'[1]миграция  ноябрь'!Q10</f>
        <v>7372</v>
      </c>
      <c r="E8" s="27">
        <f t="shared" si="0"/>
        <v>37.311468772142931</v>
      </c>
      <c r="F8" s="27">
        <f>'[1]миграция  ноябрь'!R10</f>
        <v>12386</v>
      </c>
      <c r="G8" s="27">
        <f t="shared" si="1"/>
        <v>62.688531227857069</v>
      </c>
      <c r="H8" s="25">
        <f>'[1]почта-банк октябрь'!B7</f>
        <v>19643</v>
      </c>
      <c r="I8" s="25">
        <f>'[1]почта-банк октябрь'!C7</f>
        <v>9935.2557654126158</v>
      </c>
      <c r="J8" s="25">
        <f>'[1]почта-банк октябрь'!D7</f>
        <v>7432</v>
      </c>
      <c r="K8" s="25">
        <f>'[1]почта-банк октябрь'!E7</f>
        <v>37.835361197373111</v>
      </c>
      <c r="L8" s="25">
        <f>'[1]почта-банк октябрь'!F7</f>
        <v>12211</v>
      </c>
      <c r="M8" s="25">
        <f>'[1]почта-банк октябрь'!G7</f>
        <v>62.164638802626889</v>
      </c>
    </row>
    <row r="9" spans="1:13" s="30" customFormat="1" ht="22.5" customHeight="1" x14ac:dyDescent="0.3">
      <c r="A9" s="27" t="s">
        <v>15</v>
      </c>
      <c r="B9" s="27">
        <f>'[1]миграция  ноябрь'!O13</f>
        <v>25063</v>
      </c>
      <c r="C9" s="27">
        <f>'[1]миграция  ноябрь'!O15</f>
        <v>9433.5788612696015</v>
      </c>
      <c r="D9" s="27">
        <f>'[1]миграция  ноябрь'!Q13</f>
        <v>9233</v>
      </c>
      <c r="E9" s="27">
        <f t="shared" si="0"/>
        <v>36.839165303435344</v>
      </c>
      <c r="F9" s="27">
        <f>'[1]миграция  ноябрь'!R13</f>
        <v>15830</v>
      </c>
      <c r="G9" s="27">
        <f t="shared" si="1"/>
        <v>63.160834696564663</v>
      </c>
      <c r="H9" s="25">
        <f>'[1]почта-банк октябрь'!B8</f>
        <v>24998</v>
      </c>
      <c r="I9" s="25">
        <f>'[1]почта-банк октябрь'!C8</f>
        <v>9447.5722857828623</v>
      </c>
      <c r="J9" s="25">
        <f>'[1]почта-банк октябрь'!D8</f>
        <v>9556</v>
      </c>
      <c r="K9" s="25">
        <f>'[1]почта-банк октябрь'!E8</f>
        <v>38.227058164653172</v>
      </c>
      <c r="L9" s="25">
        <f>'[1]почта-банк октябрь'!F8</f>
        <v>15442</v>
      </c>
      <c r="M9" s="25">
        <f>'[1]почта-банк октябрь'!G8</f>
        <v>61.772941835346828</v>
      </c>
    </row>
    <row r="10" spans="1:13" s="28" customFormat="1" ht="22.5" customHeight="1" x14ac:dyDescent="0.3">
      <c r="A10" s="27" t="s">
        <v>16</v>
      </c>
      <c r="B10" s="27">
        <f>'[1]миграция  ноябрь'!O16</f>
        <v>23209</v>
      </c>
      <c r="C10" s="27">
        <f>'[1]миграция  ноябрь'!O18</f>
        <v>9587.3498211900551</v>
      </c>
      <c r="D10" s="27">
        <f>'[1]миграция  ноябрь'!Q16</f>
        <v>10272</v>
      </c>
      <c r="E10" s="27">
        <f t="shared" si="0"/>
        <v>44.258692748502739</v>
      </c>
      <c r="F10" s="27">
        <f>'[1]миграция  ноябрь'!R16</f>
        <v>12937</v>
      </c>
      <c r="G10" s="27">
        <f>F10/B10*100</f>
        <v>55.741307251497261</v>
      </c>
      <c r="H10" s="25">
        <f>'[1]почта-банк октябрь'!B9</f>
        <v>23139</v>
      </c>
      <c r="I10" s="25">
        <f>'[1]почта-банк октябрь'!C9</f>
        <v>9616.8478758805486</v>
      </c>
      <c r="J10" s="25">
        <f>'[1]почта-банк октябрь'!D9</f>
        <v>10379</v>
      </c>
      <c r="K10" s="25">
        <f>'[1]почта-банк октябрь'!E9</f>
        <v>44.855006698647301</v>
      </c>
      <c r="L10" s="25">
        <f>'[1]почта-банк октябрь'!F9</f>
        <v>12760</v>
      </c>
      <c r="M10" s="25">
        <f>'[1]почта-банк октябрь'!G9</f>
        <v>55.144993301352699</v>
      </c>
    </row>
    <row r="11" spans="1:13" s="30" customFormat="1" ht="22.5" customHeight="1" x14ac:dyDescent="0.3">
      <c r="A11" s="27" t="s">
        <v>17</v>
      </c>
      <c r="B11" s="27">
        <f>'[1]миграция  ноябрь'!O19</f>
        <v>25618</v>
      </c>
      <c r="C11" s="27">
        <f>'[1]миграция  ноябрь'!O21</f>
        <v>10321.768248887502</v>
      </c>
      <c r="D11" s="27">
        <f>'[1]миграция  ноябрь'!Q19</f>
        <v>10858</v>
      </c>
      <c r="E11" s="27">
        <f t="shared" si="0"/>
        <v>42.384261066437659</v>
      </c>
      <c r="F11" s="27">
        <f>'[1]миграция  ноябрь'!R19</f>
        <v>14760</v>
      </c>
      <c r="G11" s="27">
        <f t="shared" si="1"/>
        <v>57.615738933562341</v>
      </c>
      <c r="H11" s="25">
        <f>'[1]почта-банк октябрь'!B10</f>
        <v>25535</v>
      </c>
      <c r="I11" s="25">
        <f>'[1]почта-банк октябрь'!C10</f>
        <v>10349.901351086744</v>
      </c>
      <c r="J11" s="25">
        <f>'[1]почта-банк октябрь'!D10</f>
        <v>11013</v>
      </c>
      <c r="K11" s="25">
        <f>'[1]почта-банк октябрь'!E10</f>
        <v>43.129038574505579</v>
      </c>
      <c r="L11" s="25">
        <f>'[1]почта-банк октябрь'!F10</f>
        <v>14522</v>
      </c>
      <c r="M11" s="25">
        <f>'[1]почта-банк октябрь'!G10</f>
        <v>56.870961425494414</v>
      </c>
    </row>
    <row r="12" spans="1:13" s="26" customFormat="1" ht="22.5" customHeight="1" x14ac:dyDescent="0.3">
      <c r="A12" s="24" t="s">
        <v>18</v>
      </c>
      <c r="B12" s="24">
        <f>SUM(B13:B20)</f>
        <v>114573</v>
      </c>
      <c r="C12" s="24">
        <f>'[1]миграция  ноябрь'!O24</f>
        <v>7518.5145103994837</v>
      </c>
      <c r="D12" s="24">
        <f>SUM(D13:D20)</f>
        <v>34473</v>
      </c>
      <c r="E12" s="24">
        <f t="shared" si="0"/>
        <v>30.088240684978135</v>
      </c>
      <c r="F12" s="24">
        <f>SUM(F13:F20)</f>
        <v>80100</v>
      </c>
      <c r="G12" s="24">
        <f t="shared" si="1"/>
        <v>69.911759315021854</v>
      </c>
      <c r="H12" s="25">
        <f>'[1]почта-банк октябрь'!B11</f>
        <v>114231</v>
      </c>
      <c r="I12" s="25">
        <f>'[1]почта-банк октябрь'!C11</f>
        <v>7525.1889417058419</v>
      </c>
      <c r="J12" s="25">
        <f>'[1]почта-банк октябрь'!D11</f>
        <v>34676</v>
      </c>
      <c r="K12" s="25">
        <f>'[1]почта-банк октябрь'!E11</f>
        <v>30.356032950775187</v>
      </c>
      <c r="L12" s="25">
        <f>'[1]почта-банк октябрь'!F11</f>
        <v>79555</v>
      </c>
      <c r="M12" s="25">
        <f>'[1]почта-банк октябрь'!G11</f>
        <v>69.643967049224813</v>
      </c>
    </row>
    <row r="13" spans="1:13" ht="22.5" customHeight="1" x14ac:dyDescent="0.3">
      <c r="A13" s="27" t="s">
        <v>19</v>
      </c>
      <c r="B13" s="27">
        <f>'[1]миграция  ноябрь'!O25</f>
        <v>18965</v>
      </c>
      <c r="C13" s="27">
        <f>'[1]миграция  ноябрь'!O27</f>
        <v>7994.327392565252</v>
      </c>
      <c r="D13" s="27">
        <f>'[1]миграция  ноябрь'!Q25</f>
        <v>7723</v>
      </c>
      <c r="E13" s="27">
        <f t="shared" si="0"/>
        <v>40.722383337727393</v>
      </c>
      <c r="F13" s="27">
        <f>'[1]миграция  ноябрь'!R25</f>
        <v>11242</v>
      </c>
      <c r="G13" s="27">
        <f t="shared" si="1"/>
        <v>59.277616662272607</v>
      </c>
      <c r="H13" s="25">
        <f>'[1]почта-банк октябрь'!B12</f>
        <v>18877</v>
      </c>
      <c r="I13" s="25">
        <f>'[1]почта-банк октябрь'!C12</f>
        <v>8001.706097367166</v>
      </c>
      <c r="J13" s="25">
        <f>'[1]почта-банк октябрь'!D12</f>
        <v>7759</v>
      </c>
      <c r="K13" s="25">
        <f>'[1]почта-банк октябрь'!E12</f>
        <v>41.102929490914867</v>
      </c>
      <c r="L13" s="25">
        <f>'[1]почта-банк октябрь'!F12</f>
        <v>11118</v>
      </c>
      <c r="M13" s="25">
        <f>'[1]почта-банк октябрь'!G12</f>
        <v>58.897070509085125</v>
      </c>
    </row>
    <row r="14" spans="1:13" ht="22.5" customHeight="1" x14ac:dyDescent="0.3">
      <c r="A14" s="27" t="s">
        <v>20</v>
      </c>
      <c r="B14" s="31">
        <f>'[1]миграция  ноябрь'!O28</f>
        <v>15194</v>
      </c>
      <c r="C14" s="31">
        <f>'[1]миграция  ноябрь'!O30</f>
        <v>7968.424641305779</v>
      </c>
      <c r="D14" s="31">
        <f>'[1]миграция  ноябрь'!Q28</f>
        <v>4969</v>
      </c>
      <c r="E14" s="31">
        <f t="shared" si="0"/>
        <v>32.703698828484931</v>
      </c>
      <c r="F14" s="31">
        <f>'[1]миграция  ноябрь'!R28</f>
        <v>10225</v>
      </c>
      <c r="G14" s="31">
        <f t="shared" si="1"/>
        <v>67.296301171515069</v>
      </c>
      <c r="H14" s="25">
        <f>'[1]почта-банк октябрь'!B13</f>
        <v>15195</v>
      </c>
      <c r="I14" s="25">
        <f>'[1]почта-банк октябрь'!C13</f>
        <v>7985.1249753208294</v>
      </c>
      <c r="J14" s="25">
        <f>'[1]почта-банк октябрь'!D13</f>
        <v>5025</v>
      </c>
      <c r="K14" s="25">
        <f>'[1]почта-банк октябрь'!E13</f>
        <v>33.070088845014808</v>
      </c>
      <c r="L14" s="25">
        <f>'[1]почта-банк октябрь'!F13</f>
        <v>10170</v>
      </c>
      <c r="M14" s="25">
        <f>'[1]почта-банк октябрь'!G13</f>
        <v>66.929911154985192</v>
      </c>
    </row>
    <row r="15" spans="1:13" s="30" customFormat="1" ht="22.5" customHeight="1" x14ac:dyDescent="0.3">
      <c r="A15" s="27" t="s">
        <v>21</v>
      </c>
      <c r="B15" s="27">
        <f>'[1]миграция  ноябрь'!O31</f>
        <v>17748</v>
      </c>
      <c r="C15" s="27">
        <f>'[1]миграция  ноябрь'!O33</f>
        <v>7561.7258282623397</v>
      </c>
      <c r="D15" s="27">
        <f>'[1]миграция  ноябрь'!Q31</f>
        <v>5273</v>
      </c>
      <c r="E15" s="27">
        <f t="shared" si="0"/>
        <v>29.71038990308767</v>
      </c>
      <c r="F15" s="27">
        <f>'[1]миграция  ноябрь'!R31</f>
        <v>12475</v>
      </c>
      <c r="G15" s="27">
        <f t="shared" si="1"/>
        <v>70.289610096912327</v>
      </c>
      <c r="H15" s="25">
        <f>'[1]почта-банк октябрь'!B14</f>
        <v>17727</v>
      </c>
      <c r="I15" s="25">
        <f>'[1]почта-банк октябрь'!C14</f>
        <v>7574.98098945112</v>
      </c>
      <c r="J15" s="25">
        <f>'[1]почта-банк октябрь'!D14</f>
        <v>5309</v>
      </c>
      <c r="K15" s="25">
        <f>'[1]почта-банк октябрь'!E14</f>
        <v>29.94866587691093</v>
      </c>
      <c r="L15" s="25">
        <f>'[1]почта-банк октябрь'!F14</f>
        <v>12418</v>
      </c>
      <c r="M15" s="25">
        <f>'[1]почта-банк октябрь'!G14</f>
        <v>70.051334123089077</v>
      </c>
    </row>
    <row r="16" spans="1:13" s="32" customFormat="1" ht="22.5" customHeight="1" x14ac:dyDescent="0.3">
      <c r="A16" s="32" t="s">
        <v>22</v>
      </c>
      <c r="B16" s="32">
        <f>'[1]миграция  ноябрь'!O34</f>
        <v>8584</v>
      </c>
      <c r="C16" s="32">
        <f>'[1]миграция  ноябрь'!O36</f>
        <v>7479.7220410065238</v>
      </c>
      <c r="D16" s="32">
        <f>'[1]миграция  ноябрь'!Q34</f>
        <v>901</v>
      </c>
      <c r="E16" s="32">
        <f t="shared" si="0"/>
        <v>10.496272134203169</v>
      </c>
      <c r="F16" s="32">
        <f>'[1]миграция  ноябрь'!R34</f>
        <v>7683</v>
      </c>
      <c r="G16" s="32">
        <f t="shared" si="1"/>
        <v>89.503727865796833</v>
      </c>
      <c r="H16" s="25">
        <f>'[1]почта-банк октябрь'!B15</f>
        <v>8549</v>
      </c>
      <c r="I16" s="25">
        <f>'[1]почта-банк октябрь'!C15</f>
        <v>7506.9921628260618</v>
      </c>
      <c r="J16" s="25">
        <f>'[1]почта-банк октябрь'!D15</f>
        <v>900</v>
      </c>
      <c r="K16" s="25">
        <f>'[1]почта-банк октябрь'!E15</f>
        <v>10.527547081530003</v>
      </c>
      <c r="L16" s="25">
        <f>'[1]почта-банк октябрь'!F15</f>
        <v>7649</v>
      </c>
      <c r="M16" s="25">
        <f>'[1]почта-банк октябрь'!G15</f>
        <v>89.472452918469997</v>
      </c>
    </row>
    <row r="17" spans="1:13" s="33" customFormat="1" ht="22.5" customHeight="1" x14ac:dyDescent="0.3">
      <c r="A17" s="27" t="s">
        <v>23</v>
      </c>
      <c r="B17" s="27">
        <f>'[1]миграция  ноябрь'!O37</f>
        <v>12005</v>
      </c>
      <c r="C17" s="27">
        <f>'[1]миграция  ноябрь'!O39</f>
        <v>7182.529029571012</v>
      </c>
      <c r="D17" s="27">
        <f>'[1]миграция  ноябрь'!Q37</f>
        <v>3489</v>
      </c>
      <c r="E17" s="27">
        <f t="shared" si="0"/>
        <v>29.062890462307372</v>
      </c>
      <c r="F17" s="27">
        <f>'[1]миграция  ноябрь'!R37</f>
        <v>8516</v>
      </c>
      <c r="G17" s="27">
        <f t="shared" si="1"/>
        <v>70.937109537692635</v>
      </c>
      <c r="H17" s="25">
        <f>'[1]почта-банк октябрь'!B16</f>
        <v>11963</v>
      </c>
      <c r="I17" s="25">
        <f>'[1]почта-банк октябрь'!C16</f>
        <v>7143.5881467859235</v>
      </c>
      <c r="J17" s="25">
        <f>'[1]почта-банк октябрь'!D16</f>
        <v>3499</v>
      </c>
      <c r="K17" s="25">
        <f>'[1]почта-банк октябрь'!E16</f>
        <v>29.248516258463596</v>
      </c>
      <c r="L17" s="25">
        <f>'[1]почта-банк октябрь'!F16</f>
        <v>8464</v>
      </c>
      <c r="M17" s="25">
        <f>'[1]почта-банк октябрь'!G16</f>
        <v>70.751483741536404</v>
      </c>
    </row>
    <row r="18" spans="1:13" s="28" customFormat="1" ht="22.5" customHeight="1" x14ac:dyDescent="0.3">
      <c r="A18" s="32" t="s">
        <v>24</v>
      </c>
      <c r="B18" s="32">
        <f>'[1]миграция  ноябрь'!O40</f>
        <v>6382</v>
      </c>
      <c r="C18" s="32">
        <f>'[1]миграция  ноябрь'!O42</f>
        <v>6794.5089313694771</v>
      </c>
      <c r="D18" s="32">
        <f>'[1]миграция  ноябрь'!Q40</f>
        <v>2131</v>
      </c>
      <c r="E18" s="32">
        <f t="shared" si="0"/>
        <v>33.390786587276715</v>
      </c>
      <c r="F18" s="32">
        <f>'[1]миграция  ноябрь'!R40</f>
        <v>4251</v>
      </c>
      <c r="G18" s="32">
        <f t="shared" si="1"/>
        <v>66.609213412723292</v>
      </c>
      <c r="H18" s="25">
        <f>'[1]почта-банк октябрь'!B17</f>
        <v>6351</v>
      </c>
      <c r="I18" s="25">
        <f>'[1]почта-банк октябрь'!C17</f>
        <v>6829.7501180916388</v>
      </c>
      <c r="J18" s="25">
        <f>'[1]почта-банк октябрь'!D17</f>
        <v>2136</v>
      </c>
      <c r="K18" s="25">
        <f>'[1]почта-банк октябрь'!E17</f>
        <v>33.632498819083608</v>
      </c>
      <c r="L18" s="25">
        <f>'[1]почта-банк октябрь'!F17</f>
        <v>4215</v>
      </c>
      <c r="M18" s="25">
        <f>'[1]почта-банк октябрь'!G17</f>
        <v>66.367501180916392</v>
      </c>
    </row>
    <row r="19" spans="1:13" s="30" customFormat="1" ht="22.5" customHeight="1" x14ac:dyDescent="0.3">
      <c r="A19" s="27" t="s">
        <v>25</v>
      </c>
      <c r="B19" s="27">
        <f>'[1]миграция  ноябрь'!O43</f>
        <v>21094</v>
      </c>
      <c r="C19" s="27">
        <f>'[1]миграция  ноябрь'!O45</f>
        <v>7218.6145823456909</v>
      </c>
      <c r="D19" s="27">
        <f>'[1]миграция  ноябрь'!Q43</f>
        <v>7453</v>
      </c>
      <c r="E19" s="27">
        <f t="shared" si="0"/>
        <v>35.332321987294968</v>
      </c>
      <c r="F19" s="27">
        <f>'[1]миграция  ноябрь'!R43</f>
        <v>13641</v>
      </c>
      <c r="G19" s="27">
        <f t="shared" si="1"/>
        <v>64.667678012705039</v>
      </c>
      <c r="H19" s="25">
        <f>'[1]почта-банк октябрь'!B18</f>
        <v>21059</v>
      </c>
      <c r="I19" s="25">
        <f>'[1]почта-банк октябрь'!C18</f>
        <v>7235.8208841825344</v>
      </c>
      <c r="J19" s="25">
        <f>'[1]почта-банк октябрь'!D18</f>
        <v>7504</v>
      </c>
      <c r="K19" s="25">
        <f>'[1]почта-банк октябрь'!E18</f>
        <v>35.633220950662427</v>
      </c>
      <c r="L19" s="25">
        <f>'[1]почта-банк октябрь'!F18</f>
        <v>13555</v>
      </c>
      <c r="M19" s="25">
        <f>'[1]почта-банк октябрь'!G18</f>
        <v>64.36677904933758</v>
      </c>
    </row>
    <row r="20" spans="1:13" s="34" customFormat="1" ht="22.5" customHeight="1" x14ac:dyDescent="0.3">
      <c r="A20" s="32" t="s">
        <v>26</v>
      </c>
      <c r="B20" s="32">
        <f>'[1]миграция  ноябрь'!O46</f>
        <v>14601</v>
      </c>
      <c r="C20" s="32">
        <f>'[1]миграция  ноябрь'!O48</f>
        <v>7428.5585233888087</v>
      </c>
      <c r="D20" s="32">
        <f>'[1]миграция  ноябрь'!Q46</f>
        <v>2534</v>
      </c>
      <c r="E20" s="32">
        <f t="shared" si="0"/>
        <v>17.354975686596809</v>
      </c>
      <c r="F20" s="32">
        <f>'[1]миграция  ноябрь'!R46</f>
        <v>12067</v>
      </c>
      <c r="G20" s="32">
        <f t="shared" si="1"/>
        <v>82.645024313403198</v>
      </c>
      <c r="H20" s="25">
        <f>'[1]почта-банк октябрь'!B19</f>
        <v>14510</v>
      </c>
      <c r="I20" s="25">
        <f>'[1]почта-банк октябрь'!C19</f>
        <v>7412.4792556857337</v>
      </c>
      <c r="J20" s="25">
        <f>'[1]почта-банк октябрь'!D19</f>
        <v>2544</v>
      </c>
      <c r="K20" s="25">
        <f>'[1]почта-банк октябрь'!E19</f>
        <v>17.532736044107512</v>
      </c>
      <c r="L20" s="25">
        <f>'[1]почта-банк октябрь'!F19</f>
        <v>11966</v>
      </c>
      <c r="M20" s="25">
        <f>'[1]почта-банк октябрь'!G19</f>
        <v>82.467263955892491</v>
      </c>
    </row>
    <row r="21" spans="1:13" s="26" customFormat="1" ht="22.5" customHeight="1" x14ac:dyDescent="0.3">
      <c r="A21" s="24" t="s">
        <v>27</v>
      </c>
      <c r="B21" s="24">
        <f>SUM(B22:B26)</f>
        <v>54289</v>
      </c>
      <c r="C21" s="24">
        <f>'[1]миграция  ноябрь'!O51</f>
        <v>8382.7756635782571</v>
      </c>
      <c r="D21" s="24">
        <f>SUM(D22:D26)</f>
        <v>9388</v>
      </c>
      <c r="E21" s="24">
        <f t="shared" si="0"/>
        <v>17.292637550885079</v>
      </c>
      <c r="F21" s="24">
        <f>SUM(F22:F26)</f>
        <v>44901</v>
      </c>
      <c r="G21" s="24">
        <f t="shared" si="1"/>
        <v>82.707362449114925</v>
      </c>
      <c r="H21" s="25">
        <f>'[1]почта-банк октябрь'!B20</f>
        <v>54260</v>
      </c>
      <c r="I21" s="25">
        <f>'[1]почта-банк октябрь'!C20</f>
        <v>8324.5030593439005</v>
      </c>
      <c r="J21" s="25">
        <f>'[1]почта-банк октябрь'!D20</f>
        <v>9692</v>
      </c>
      <c r="K21" s="25">
        <f>'[1]почта-банк октябрь'!E20</f>
        <v>17.862145226686323</v>
      </c>
      <c r="L21" s="25">
        <f>'[1]почта-банк октябрь'!F20</f>
        <v>44568</v>
      </c>
      <c r="M21" s="25">
        <f>'[1]почта-банк октябрь'!G20</f>
        <v>82.137854773313677</v>
      </c>
    </row>
    <row r="22" spans="1:13" s="30" customFormat="1" ht="22.5" customHeight="1" x14ac:dyDescent="0.3">
      <c r="A22" s="27" t="s">
        <v>28</v>
      </c>
      <c r="B22" s="27">
        <f>'[1]миграция  ноябрь'!O52</f>
        <v>17791</v>
      </c>
      <c r="C22" s="27">
        <f>'[1]миграция  ноябрь'!O54</f>
        <v>9049.6256534202694</v>
      </c>
      <c r="D22" s="27">
        <f>'[1]миграция  ноябрь'!Q52</f>
        <v>2938</v>
      </c>
      <c r="E22" s="27">
        <f t="shared" si="0"/>
        <v>16.513967736495982</v>
      </c>
      <c r="F22" s="27">
        <f>'[1]миграция  ноябрь'!R52</f>
        <v>14853</v>
      </c>
      <c r="G22" s="27">
        <f t="shared" si="1"/>
        <v>83.486032263504015</v>
      </c>
      <c r="H22" s="25">
        <f>'[1]почта-банк октябрь'!B21</f>
        <v>17774</v>
      </c>
      <c r="I22" s="25">
        <f>'[1]почта-банк октябрь'!C21</f>
        <v>8915.1287273545622</v>
      </c>
      <c r="J22" s="25">
        <f>'[1]почта-банк октябрь'!D21</f>
        <v>3085</v>
      </c>
      <c r="K22" s="25">
        <f>'[1]почта-банк октябрь'!E21</f>
        <v>17.356813322831101</v>
      </c>
      <c r="L22" s="25">
        <f>'[1]почта-банк октябрь'!F21</f>
        <v>14689</v>
      </c>
      <c r="M22" s="25">
        <f>'[1]почта-банк октябрь'!G21</f>
        <v>82.643186677168899</v>
      </c>
    </row>
    <row r="23" spans="1:13" s="28" customFormat="1" ht="22.5" customHeight="1" x14ac:dyDescent="0.3">
      <c r="A23" s="27" t="s">
        <v>29</v>
      </c>
      <c r="B23" s="27">
        <f>'[1]миграция  ноябрь'!O55</f>
        <v>11337</v>
      </c>
      <c r="C23" s="27">
        <f>'[1]миграция  ноябрь'!O57</f>
        <v>8465.673193966657</v>
      </c>
      <c r="D23" s="27">
        <f>'[1]миграция  ноябрь'!Q55</f>
        <v>1913</v>
      </c>
      <c r="E23" s="27">
        <f t="shared" si="0"/>
        <v>16.873952544764929</v>
      </c>
      <c r="F23" s="27">
        <f>'[1]миграция  ноябрь'!R55</f>
        <v>9424</v>
      </c>
      <c r="G23" s="27">
        <f t="shared" si="1"/>
        <v>83.126047455235081</v>
      </c>
      <c r="H23" s="25">
        <f>'[1]почта-банк октябрь'!B22</f>
        <v>11374</v>
      </c>
      <c r="I23" s="25">
        <f>'[1]почта-банк октябрь'!C22</f>
        <v>8469.9993845612807</v>
      </c>
      <c r="J23" s="25">
        <f>'[1]почта-банк октябрь'!D22</f>
        <v>1931</v>
      </c>
      <c r="K23" s="25">
        <f>'[1]почта-банк октябрь'!E22</f>
        <v>16.97731668718129</v>
      </c>
      <c r="L23" s="25">
        <f>'[1]почта-банк октябрь'!F22</f>
        <v>9443</v>
      </c>
      <c r="M23" s="25">
        <f>'[1]почта-банк октябрь'!G22</f>
        <v>83.022683312818714</v>
      </c>
    </row>
    <row r="24" spans="1:13" s="30" customFormat="1" ht="22.5" customHeight="1" x14ac:dyDescent="0.3">
      <c r="A24" s="27" t="s">
        <v>30</v>
      </c>
      <c r="B24" s="27">
        <f>'[1]миграция  ноябрь'!O58</f>
        <v>5918</v>
      </c>
      <c r="C24" s="27">
        <f>'[1]миграция  ноябрь'!O60</f>
        <v>8114.3945589726263</v>
      </c>
      <c r="D24" s="27">
        <f>'[1]миграция  ноябрь'!Q58</f>
        <v>1296</v>
      </c>
      <c r="E24" s="27">
        <f t="shared" si="0"/>
        <v>21.899290300777292</v>
      </c>
      <c r="F24" s="27">
        <f>'[1]миграция  ноябрь'!R58</f>
        <v>4622</v>
      </c>
      <c r="G24" s="27">
        <f t="shared" si="1"/>
        <v>78.100709699222719</v>
      </c>
      <c r="H24" s="25">
        <f>'[1]почта-банк октябрь'!B23</f>
        <v>5901</v>
      </c>
      <c r="I24" s="25">
        <f>'[1]почта-банк октябрь'!C23</f>
        <v>8126.0162684290799</v>
      </c>
      <c r="J24" s="25">
        <f>'[1]почта-банк октябрь'!D23</f>
        <v>1358</v>
      </c>
      <c r="K24" s="25">
        <f>'[1]почта-банк октябрь'!E23</f>
        <v>23.013048635824436</v>
      </c>
      <c r="L24" s="25">
        <f>'[1]почта-банк октябрь'!F23</f>
        <v>4543</v>
      </c>
      <c r="M24" s="25">
        <f>'[1]почта-банк октябрь'!G23</f>
        <v>76.986951364175553</v>
      </c>
    </row>
    <row r="25" spans="1:13" ht="22.5" customHeight="1" x14ac:dyDescent="0.3">
      <c r="A25" s="27" t="s">
        <v>31</v>
      </c>
      <c r="B25" s="27">
        <f>'[1]миграция  ноябрь'!O61</f>
        <v>8206</v>
      </c>
      <c r="C25" s="27">
        <f>'[1]миграция  ноябрь'!O63</f>
        <v>7887.1502559103092</v>
      </c>
      <c r="D25" s="27">
        <f>'[1]миграция  ноябрь'!Q61</f>
        <v>1710</v>
      </c>
      <c r="E25" s="27">
        <f t="shared" si="0"/>
        <v>20.838410918839873</v>
      </c>
      <c r="F25" s="27">
        <f>'[1]миграция  ноябрь'!R61</f>
        <v>6496</v>
      </c>
      <c r="G25" s="27">
        <f t="shared" si="1"/>
        <v>79.161589081160116</v>
      </c>
      <c r="H25" s="25">
        <f>'[1]почта-банк октябрь'!B24</f>
        <v>8199</v>
      </c>
      <c r="I25" s="25">
        <f>'[1]почта-банк октябрь'!C24</f>
        <v>7901.8194901817296</v>
      </c>
      <c r="J25" s="25">
        <f>'[1]почта-банк октябрь'!D24</f>
        <v>1759</v>
      </c>
      <c r="K25" s="25">
        <f>'[1]почта-банк октябрь'!E24</f>
        <v>21.453835833638248</v>
      </c>
      <c r="L25" s="25">
        <f>'[1]почта-банк октябрь'!F24</f>
        <v>6440</v>
      </c>
      <c r="M25" s="25">
        <f>'[1]почта-банк октябрь'!G24</f>
        <v>78.546164166361748</v>
      </c>
    </row>
    <row r="26" spans="1:13" s="30" customFormat="1" ht="22.5" customHeight="1" x14ac:dyDescent="0.3">
      <c r="A26" s="27" t="s">
        <v>32</v>
      </c>
      <c r="B26" s="27">
        <f>'[1]миграция  ноябрь'!O64</f>
        <v>11037</v>
      </c>
      <c r="C26" s="27">
        <f>'[1]миграция  ноябрь'!O66</f>
        <v>7735.103651354535</v>
      </c>
      <c r="D26" s="27">
        <f>'[1]миграция  ноябрь'!Q64</f>
        <v>1531</v>
      </c>
      <c r="E26" s="27">
        <f t="shared" si="0"/>
        <v>13.871523058802209</v>
      </c>
      <c r="F26" s="27">
        <f>'[1]миграция  ноябрь'!R64</f>
        <v>9506</v>
      </c>
      <c r="G26" s="27">
        <f t="shared" si="1"/>
        <v>86.128476941197789</v>
      </c>
      <c r="H26" s="25">
        <f>'[1]почта-банк октябрь'!B25</f>
        <v>11012</v>
      </c>
      <c r="I26" s="25">
        <f>'[1]почта-банк октябрь'!C25</f>
        <v>7641.9928260079914</v>
      </c>
      <c r="J26" s="25">
        <f>'[1]почта-банк октябрь'!D25</f>
        <v>1559</v>
      </c>
      <c r="K26" s="25">
        <f>'[1]почта-банк октябрь'!E25</f>
        <v>14.157282964039231</v>
      </c>
      <c r="L26" s="25">
        <f>'[1]почта-банк октябрь'!F25</f>
        <v>9453</v>
      </c>
      <c r="M26" s="25">
        <f>'[1]почта-банк октябрь'!G25</f>
        <v>85.842717035960774</v>
      </c>
    </row>
    <row r="27" spans="1:13" s="26" customFormat="1" ht="22.5" customHeight="1" x14ac:dyDescent="0.3">
      <c r="A27" s="24" t="s">
        <v>33</v>
      </c>
      <c r="B27" s="24">
        <f>SUM(B28:B34)</f>
        <v>69206</v>
      </c>
      <c r="C27" s="24">
        <f>'[1]миграция  ноябрь'!O69</f>
        <v>7485.1244689766781</v>
      </c>
      <c r="D27" s="24">
        <f>SUM(D28:D34)</f>
        <v>15613</v>
      </c>
      <c r="E27" s="24">
        <f t="shared" si="0"/>
        <v>22.560182643123426</v>
      </c>
      <c r="F27" s="24">
        <f>SUM(F28:F34)</f>
        <v>53593</v>
      </c>
      <c r="G27" s="24">
        <f t="shared" si="1"/>
        <v>77.439817356876574</v>
      </c>
      <c r="H27" s="25">
        <f>'[1]почта-банк октябрь'!B26</f>
        <v>69099</v>
      </c>
      <c r="I27" s="25">
        <f>'[1]почта-банк октябрь'!C26</f>
        <v>7502.7967553799617</v>
      </c>
      <c r="J27" s="25">
        <f>'[1]почта-банк октябрь'!D26</f>
        <v>15754</v>
      </c>
      <c r="K27" s="25">
        <f>'[1]почта-банк октябрь'!E26</f>
        <v>22.799172202202637</v>
      </c>
      <c r="L27" s="25">
        <f>'[1]почта-банк октябрь'!F26</f>
        <v>53345</v>
      </c>
      <c r="M27" s="25">
        <f>'[1]почта-банк октябрь'!G26</f>
        <v>77.200827797797373</v>
      </c>
    </row>
    <row r="28" spans="1:13" s="34" customFormat="1" ht="22.5" customHeight="1" x14ac:dyDescent="0.3">
      <c r="A28" s="27" t="s">
        <v>34</v>
      </c>
      <c r="B28" s="27">
        <f>'[1]миграция  ноябрь'!O70</f>
        <v>8506</v>
      </c>
      <c r="C28" s="27">
        <f>'[1]миграция  ноябрь'!O72</f>
        <v>8396.7557018575117</v>
      </c>
      <c r="D28" s="27">
        <f>'[1]миграция  ноябрь'!Q70</f>
        <v>1460</v>
      </c>
      <c r="E28" s="27">
        <f t="shared" si="0"/>
        <v>17.164354573242417</v>
      </c>
      <c r="F28" s="27">
        <f>'[1]миграция  ноябрь'!R70</f>
        <v>7046</v>
      </c>
      <c r="G28" s="27">
        <f t="shared" si="1"/>
        <v>82.835645426757594</v>
      </c>
      <c r="H28" s="25">
        <f>'[1]почта-банк октябрь'!B27</f>
        <v>8529</v>
      </c>
      <c r="I28" s="25">
        <f>'[1]почта-банк октябрь'!C27</f>
        <v>8397.0528784148191</v>
      </c>
      <c r="J28" s="25">
        <f>'[1]почта-банк октябрь'!D27</f>
        <v>1476</v>
      </c>
      <c r="K28" s="25">
        <f>'[1]почта-банк октябрь'!E27</f>
        <v>17.305663032008443</v>
      </c>
      <c r="L28" s="25">
        <f>'[1]почта-банк октябрь'!F27</f>
        <v>7053</v>
      </c>
      <c r="M28" s="25">
        <f>'[1]почта-банк октябрь'!G27</f>
        <v>82.694336967991561</v>
      </c>
    </row>
    <row r="29" spans="1:13" ht="22.5" customHeight="1" x14ac:dyDescent="0.3">
      <c r="A29" s="31" t="s">
        <v>35</v>
      </c>
      <c r="B29" s="31">
        <f>'[1]миграция  ноябрь'!O73</f>
        <v>6331</v>
      </c>
      <c r="C29" s="31">
        <f>'[1]миграция  ноябрь'!O75</f>
        <v>7583.8118780603381</v>
      </c>
      <c r="D29" s="31">
        <f>'[1]миграция  ноябрь'!Q73</f>
        <v>448</v>
      </c>
      <c r="E29" s="31">
        <f t="shared" si="0"/>
        <v>7.0762912652029692</v>
      </c>
      <c r="F29" s="31">
        <f>'[1]миграция  ноябрь'!R73</f>
        <v>5883</v>
      </c>
      <c r="G29" s="31">
        <f t="shared" si="1"/>
        <v>92.923708734797032</v>
      </c>
      <c r="H29" s="25">
        <f>'[1]почта-банк октябрь'!B28</f>
        <v>6335</v>
      </c>
      <c r="I29" s="25">
        <f>'[1]почта-банк октябрь'!C28</f>
        <v>7594.4080505130232</v>
      </c>
      <c r="J29" s="25">
        <f>'[1]почта-банк октябрь'!D28</f>
        <v>450</v>
      </c>
      <c r="K29" s="25">
        <f>'[1]почта-банк октябрь'!E28</f>
        <v>7.1033938437253346</v>
      </c>
      <c r="L29" s="25">
        <f>'[1]почта-банк октябрь'!F28</f>
        <v>5885</v>
      </c>
      <c r="M29" s="25">
        <f>'[1]почта-банк октябрь'!G28</f>
        <v>92.896606156274657</v>
      </c>
    </row>
    <row r="30" spans="1:13" ht="22.5" customHeight="1" x14ac:dyDescent="0.3">
      <c r="A30" s="27" t="s">
        <v>36</v>
      </c>
      <c r="B30" s="27">
        <f>'[1]миграция  ноябрь'!O76</f>
        <v>10134</v>
      </c>
      <c r="C30" s="27">
        <f>'[1]миграция  ноябрь'!O78</f>
        <v>7305.7399842115647</v>
      </c>
      <c r="D30" s="27">
        <f>'[1]миграция  ноябрь'!Q76</f>
        <v>2283</v>
      </c>
      <c r="E30" s="27">
        <f t="shared" si="0"/>
        <v>22.528123149792776</v>
      </c>
      <c r="F30" s="27">
        <f>'[1]миграция  ноябрь'!R76</f>
        <v>7851</v>
      </c>
      <c r="G30" s="27">
        <f t="shared" si="1"/>
        <v>77.471876850207224</v>
      </c>
      <c r="H30" s="25">
        <f>'[1]почта-банк октябрь'!B29</f>
        <v>10111</v>
      </c>
      <c r="I30" s="25">
        <f>'[1]почта-банк октябрь'!C29</f>
        <v>7327.8930867372173</v>
      </c>
      <c r="J30" s="25">
        <f>'[1]почта-банк октябрь'!D29</f>
        <v>2302</v>
      </c>
      <c r="K30" s="25">
        <f>'[1]почта-банк октябрь'!E29</f>
        <v>22.767283156957767</v>
      </c>
      <c r="L30" s="25">
        <f>'[1]почта-банк октябрь'!F29</f>
        <v>7809</v>
      </c>
      <c r="M30" s="25">
        <f>'[1]почта-банк октябрь'!G29</f>
        <v>77.232716843042226</v>
      </c>
    </row>
    <row r="31" spans="1:13" ht="22.5" customHeight="1" x14ac:dyDescent="0.3">
      <c r="A31" s="27" t="s">
        <v>37</v>
      </c>
      <c r="B31" s="27">
        <f>'[1]миграция  ноябрь'!O79</f>
        <v>12851</v>
      </c>
      <c r="C31" s="27">
        <f>'[1]миграция  ноябрь'!O81</f>
        <v>7562.2241848883359</v>
      </c>
      <c r="D31" s="27">
        <f>'[1]миграция  ноябрь'!Q79</f>
        <v>2677</v>
      </c>
      <c r="E31" s="27">
        <f t="shared" si="0"/>
        <v>20.831063730448992</v>
      </c>
      <c r="F31" s="27">
        <f>'[1]миграция  ноябрь'!R79</f>
        <v>10174</v>
      </c>
      <c r="G31" s="27">
        <f t="shared" si="1"/>
        <v>79.168936269551011</v>
      </c>
      <c r="H31" s="25">
        <f>'[1]почта-банк октябрь'!B30</f>
        <v>12823</v>
      </c>
      <c r="I31" s="25">
        <f>'[1]почта-банк октябрь'!C30</f>
        <v>7580.259689620214</v>
      </c>
      <c r="J31" s="25">
        <f>'[1]почта-банк октябрь'!D30</f>
        <v>2688</v>
      </c>
      <c r="K31" s="25">
        <f>'[1]почта-банк октябрь'!E30</f>
        <v>20.962333307338376</v>
      </c>
      <c r="L31" s="25">
        <f>'[1]почта-банк октябрь'!F30</f>
        <v>10135</v>
      </c>
      <c r="M31" s="25">
        <f>'[1]почта-банк октябрь'!G30</f>
        <v>79.037666692661617</v>
      </c>
    </row>
    <row r="32" spans="1:13" s="30" customFormat="1" ht="22.5" customHeight="1" x14ac:dyDescent="0.3">
      <c r="A32" s="27" t="s">
        <v>38</v>
      </c>
      <c r="B32" s="27">
        <f>'[1]миграция  ноябрь'!O82</f>
        <v>12919</v>
      </c>
      <c r="C32" s="27">
        <f>'[1]миграция  ноябрь'!O84</f>
        <v>7195.2257140645561</v>
      </c>
      <c r="D32" s="27">
        <f>'[1]миграция  ноябрь'!Q82</f>
        <v>3750</v>
      </c>
      <c r="E32" s="27">
        <f t="shared" si="0"/>
        <v>29.027014474804552</v>
      </c>
      <c r="F32" s="27">
        <f>'[1]миграция  ноябрь'!R82</f>
        <v>9169</v>
      </c>
      <c r="G32" s="27">
        <f t="shared" si="1"/>
        <v>70.972985525195455</v>
      </c>
      <c r="H32" s="25">
        <f>'[1]почта-банк октябрь'!B31</f>
        <v>12849</v>
      </c>
      <c r="I32" s="25">
        <f>'[1]почта-банк октябрь'!C31</f>
        <v>7223.9558720523</v>
      </c>
      <c r="J32" s="25">
        <f>'[1]почта-банк октябрь'!D31</f>
        <v>3797</v>
      </c>
      <c r="K32" s="25">
        <f>'[1]почта-банк октябрь'!E31</f>
        <v>29.550937816172464</v>
      </c>
      <c r="L32" s="25">
        <f>'[1]почта-банк октябрь'!F31</f>
        <v>9052</v>
      </c>
      <c r="M32" s="25">
        <f>'[1]почта-банк октябрь'!G31</f>
        <v>70.449062183827536</v>
      </c>
    </row>
    <row r="33" spans="1:13" s="30" customFormat="1" ht="22.5" customHeight="1" x14ac:dyDescent="0.3">
      <c r="A33" s="27" t="s">
        <v>39</v>
      </c>
      <c r="B33" s="27">
        <f>'[1]миграция  ноябрь'!O85</f>
        <v>9408</v>
      </c>
      <c r="C33" s="27">
        <f>'[1]миграция  ноябрь'!O87</f>
        <v>7477.2327806122448</v>
      </c>
      <c r="D33" s="27">
        <f>'[1]миграция  ноябрь'!Q85</f>
        <v>2202</v>
      </c>
      <c r="E33" s="27">
        <f t="shared" si="0"/>
        <v>23.405612244897959</v>
      </c>
      <c r="F33" s="27">
        <f>'[1]миграция  ноябрь'!R85</f>
        <v>7206</v>
      </c>
      <c r="G33" s="27">
        <f t="shared" si="1"/>
        <v>76.594387755102048</v>
      </c>
      <c r="H33" s="25">
        <f>'[1]почта-банк октябрь'!B32</f>
        <v>9392</v>
      </c>
      <c r="I33" s="25">
        <f>'[1]почта-банк октябрь'!C32</f>
        <v>7494.0235306643954</v>
      </c>
      <c r="J33" s="25">
        <f>'[1]почта-банк октябрь'!D32</f>
        <v>2237</v>
      </c>
      <c r="K33" s="25">
        <f>'[1]почта-банк октябрь'!E32</f>
        <v>23.818143100511076</v>
      </c>
      <c r="L33" s="25">
        <f>'[1]почта-банк октябрь'!F32</f>
        <v>7155</v>
      </c>
      <c r="M33" s="25">
        <f>'[1]почта-банк октябрь'!G32</f>
        <v>76.181856899488935</v>
      </c>
    </row>
    <row r="34" spans="1:13" ht="22.5" customHeight="1" x14ac:dyDescent="0.3">
      <c r="A34" s="31" t="s">
        <v>40</v>
      </c>
      <c r="B34" s="31">
        <f>'[1]миграция  ноябрь'!O88</f>
        <v>9057</v>
      </c>
      <c r="C34" s="31">
        <f>'[1]миграция  ноябрь'!O90</f>
        <v>7073.0007728828532</v>
      </c>
      <c r="D34" s="31">
        <f>'[1]миграция  ноябрь'!Q88</f>
        <v>2793</v>
      </c>
      <c r="E34" s="31">
        <f t="shared" si="0"/>
        <v>30.83802583636966</v>
      </c>
      <c r="F34" s="31">
        <f>'[1]миграция  ноябрь'!R88</f>
        <v>6264</v>
      </c>
      <c r="G34" s="31">
        <f t="shared" si="1"/>
        <v>69.161974163630347</v>
      </c>
      <c r="H34" s="25">
        <f>'[1]почта-банк октябрь'!B33</f>
        <v>9060</v>
      </c>
      <c r="I34" s="25">
        <f>'[1]почта-банк октябрь'!C33</f>
        <v>7087.0020971302429</v>
      </c>
      <c r="J34" s="25">
        <f>'[1]почта-банк октябрь'!D33</f>
        <v>2804</v>
      </c>
      <c r="K34" s="25">
        <f>'[1]почта-банк октябрь'!E33</f>
        <v>30.949227373068432</v>
      </c>
      <c r="L34" s="25">
        <f>'[1]почта-банк октябрь'!F33</f>
        <v>6256</v>
      </c>
      <c r="M34" s="25">
        <f>'[1]почта-банк октябрь'!G33</f>
        <v>69.050772626931561</v>
      </c>
    </row>
    <row r="35" spans="1:13" s="26" customFormat="1" ht="22.5" customHeight="1" x14ac:dyDescent="0.3">
      <c r="A35" s="24" t="s">
        <v>41</v>
      </c>
      <c r="B35" s="24">
        <f>SUM(B36:B39)</f>
        <v>32997</v>
      </c>
      <c r="C35" s="24">
        <f>'[1]миграция  ноябрь'!O93</f>
        <v>7263.5722338394398</v>
      </c>
      <c r="D35" s="24">
        <f>SUM(D36:D39)</f>
        <v>5013</v>
      </c>
      <c r="E35" s="24">
        <f t="shared" si="0"/>
        <v>15.192290208200745</v>
      </c>
      <c r="F35" s="24">
        <f>SUM(F36:F39)</f>
        <v>27984</v>
      </c>
      <c r="G35" s="24">
        <f t="shared" si="1"/>
        <v>84.807709791799255</v>
      </c>
      <c r="H35" s="25">
        <f>'[1]почта-банк октябрь'!B34</f>
        <v>32955</v>
      </c>
      <c r="I35" s="25">
        <f>'[1]почта-банк октябрь'!C34</f>
        <v>7251.7473221059017</v>
      </c>
      <c r="J35" s="25">
        <f>'[1]почта-банк октябрь'!D34</f>
        <v>5056</v>
      </c>
      <c r="K35" s="25">
        <f>'[1]почта-банк октябрь'!E34</f>
        <v>15.342133211955696</v>
      </c>
      <c r="L35" s="25">
        <f>'[1]почта-банк октябрь'!F34</f>
        <v>27899</v>
      </c>
      <c r="M35" s="25">
        <f>'[1]почта-банк октябрь'!G34</f>
        <v>84.657866788044302</v>
      </c>
    </row>
    <row r="36" spans="1:13" ht="22.5" customHeight="1" x14ac:dyDescent="0.3">
      <c r="A36" s="27" t="s">
        <v>42</v>
      </c>
      <c r="B36" s="27">
        <f>'[1]миграция  ноябрь'!O94</f>
        <v>7394</v>
      </c>
      <c r="C36" s="27">
        <f>'[1]миграция  ноябрь'!O96</f>
        <v>7159.0726264538816</v>
      </c>
      <c r="D36" s="27">
        <f>'[1]миграция  ноябрь'!Q94</f>
        <v>1128</v>
      </c>
      <c r="E36" s="27">
        <f t="shared" si="0"/>
        <v>15.255612658912632</v>
      </c>
      <c r="F36" s="27">
        <f>'[1]миграция  ноябрь'!R94</f>
        <v>6266</v>
      </c>
      <c r="G36" s="27">
        <f t="shared" si="1"/>
        <v>84.744387341087375</v>
      </c>
      <c r="H36" s="25">
        <f>'[1]почта-банк октябрь'!B35</f>
        <v>7366</v>
      </c>
      <c r="I36" s="25">
        <f>'[1]почта-банк октябрь'!C35</f>
        <v>7172.7324192234591</v>
      </c>
      <c r="J36" s="25">
        <f>'[1]почта-банк октябрь'!D35</f>
        <v>1150</v>
      </c>
      <c r="K36" s="25">
        <f>'[1]почта-банк октябрь'!E35</f>
        <v>15.612272603855553</v>
      </c>
      <c r="L36" s="25">
        <f>'[1]почта-банк октябрь'!F35</f>
        <v>6216</v>
      </c>
      <c r="M36" s="25">
        <f>'[1]почта-банк октябрь'!G35</f>
        <v>84.387727396144456</v>
      </c>
    </row>
    <row r="37" spans="1:13" ht="22.5" customHeight="1" x14ac:dyDescent="0.3">
      <c r="A37" s="27" t="s">
        <v>43</v>
      </c>
      <c r="B37" s="27">
        <f>'[1]миграция  ноябрь'!O97</f>
        <v>8230</v>
      </c>
      <c r="C37" s="27">
        <f>'[1]миграция  ноябрь'!O99</f>
        <v>7145.724787363305</v>
      </c>
      <c r="D37" s="27">
        <f>'[1]миграция  ноябрь'!Q97</f>
        <v>1399</v>
      </c>
      <c r="E37" s="27">
        <f t="shared" si="0"/>
        <v>16.998784933171322</v>
      </c>
      <c r="F37" s="27">
        <f>'[1]миграция  ноябрь'!R97</f>
        <v>6831</v>
      </c>
      <c r="G37" s="27">
        <f t="shared" si="1"/>
        <v>83.001215066828678</v>
      </c>
      <c r="H37" s="25">
        <f>'[1]почта-банк октябрь'!B36</f>
        <v>8216</v>
      </c>
      <c r="I37" s="25">
        <f>'[1]почта-банк октябрь'!C36</f>
        <v>7075.7518257059401</v>
      </c>
      <c r="J37" s="25">
        <f>'[1]почта-банк октябрь'!D36</f>
        <v>1404</v>
      </c>
      <c r="K37" s="25">
        <f>'[1]почта-банк октябрь'!E36</f>
        <v>17.088607594936708</v>
      </c>
      <c r="L37" s="25">
        <f>'[1]почта-банк октябрь'!F36</f>
        <v>6812</v>
      </c>
      <c r="M37" s="25">
        <f>'[1]почта-банк октябрь'!G36</f>
        <v>82.911392405063282</v>
      </c>
    </row>
    <row r="38" spans="1:13" ht="22.5" customHeight="1" x14ac:dyDescent="0.3">
      <c r="A38" s="31" t="s">
        <v>44</v>
      </c>
      <c r="B38" s="31">
        <f>'[1]миграция  ноябрь'!O100</f>
        <v>3941</v>
      </c>
      <c r="C38" s="31">
        <f>'[1]миграция  ноябрь'!O102</f>
        <v>7072.856381629028</v>
      </c>
      <c r="D38" s="31">
        <f>'[1]миграция  ноябрь'!Q100</f>
        <v>846</v>
      </c>
      <c r="E38" s="31">
        <f t="shared" si="0"/>
        <v>21.466632834306012</v>
      </c>
      <c r="F38" s="31">
        <f>'[1]миграция  ноябрь'!R100</f>
        <v>3095</v>
      </c>
      <c r="G38" s="31">
        <f t="shared" si="1"/>
        <v>78.533367165693988</v>
      </c>
      <c r="H38" s="25">
        <f>'[1]почта-банк октябрь'!B37</f>
        <v>3948</v>
      </c>
      <c r="I38" s="25">
        <f>'[1]почта-банк октябрь'!C37</f>
        <v>7077.6616008105366</v>
      </c>
      <c r="J38" s="25">
        <f>'[1]почта-банк октябрь'!D37</f>
        <v>858</v>
      </c>
      <c r="K38" s="25">
        <f>'[1]почта-банк октябрь'!E37</f>
        <v>21.732522796352583</v>
      </c>
      <c r="L38" s="25">
        <f>'[1]почта-банк октябрь'!F37</f>
        <v>3090</v>
      </c>
      <c r="M38" s="25">
        <f>'[1]почта-банк октябрь'!G37</f>
        <v>78.267477203647417</v>
      </c>
    </row>
    <row r="39" spans="1:13" ht="22.5" customHeight="1" x14ac:dyDescent="0.3">
      <c r="A39" s="31" t="s">
        <v>45</v>
      </c>
      <c r="B39" s="31">
        <f>'[1]миграция  ноябрь'!O103</f>
        <v>13432</v>
      </c>
      <c r="C39" s="31">
        <f>'[1]миграция  ноябрь'!O105</f>
        <v>7449.2605717689103</v>
      </c>
      <c r="D39" s="31">
        <f>'[1]миграция  ноябрь'!Q103</f>
        <v>1640</v>
      </c>
      <c r="E39" s="31">
        <f t="shared" si="0"/>
        <v>12.209648600357356</v>
      </c>
      <c r="F39" s="31">
        <f>'[1]миграция  ноябрь'!R103</f>
        <v>11792</v>
      </c>
      <c r="G39" s="31">
        <f t="shared" si="1"/>
        <v>87.790351399642645</v>
      </c>
      <c r="H39" s="25">
        <f>'[1]почта-банк октябрь'!B38</f>
        <v>13425</v>
      </c>
      <c r="I39" s="25">
        <f>'[1]почта-банк октябрь'!C38</f>
        <v>7454.0037988826816</v>
      </c>
      <c r="J39" s="25">
        <f>'[1]почта-банк октябрь'!D38</f>
        <v>1644</v>
      </c>
      <c r="K39" s="25">
        <f>'[1]почта-банк октябрь'!E38</f>
        <v>12.245810055865922</v>
      </c>
      <c r="L39" s="25">
        <f>'[1]почта-банк октябрь'!F38</f>
        <v>11781</v>
      </c>
      <c r="M39" s="25">
        <f>'[1]почта-банк октябрь'!G38</f>
        <v>87.754189944134069</v>
      </c>
    </row>
    <row r="40" spans="1:13" s="29" customFormat="1" ht="22.5" customHeight="1" x14ac:dyDescent="0.3">
      <c r="A40" s="27" t="s">
        <v>46</v>
      </c>
      <c r="B40" s="27">
        <f>'[1]миграция  ноябрь'!O106</f>
        <v>27136</v>
      </c>
      <c r="C40" s="27">
        <f>'[1]миграция  ноябрь'!O108</f>
        <v>7514.3426813089627</v>
      </c>
      <c r="D40" s="27">
        <f>'[1]миграция  ноябрь'!Q106</f>
        <v>9045</v>
      </c>
      <c r="E40" s="27">
        <f t="shared" si="0"/>
        <v>33.332104952830186</v>
      </c>
      <c r="F40" s="27">
        <f>'[1]миграция  ноябрь'!R106</f>
        <v>18091</v>
      </c>
      <c r="G40" s="27">
        <f t="shared" si="1"/>
        <v>66.667895047169807</v>
      </c>
      <c r="H40" s="25">
        <f>'[1]почта-банк октябрь'!B39</f>
        <v>26919</v>
      </c>
      <c r="I40" s="25">
        <f>'[1]почта-банк октябрь'!C39</f>
        <v>7516.7449756677443</v>
      </c>
      <c r="J40" s="25">
        <f>'[1]почта-банк октябрь'!D39</f>
        <v>9027</v>
      </c>
      <c r="K40" s="25">
        <f>'[1]почта-банк октябрь'!E39</f>
        <v>33.533935138749584</v>
      </c>
      <c r="L40" s="25">
        <f>'[1]почта-банк октябрь'!F39</f>
        <v>17892</v>
      </c>
      <c r="M40" s="25">
        <f>'[1]почта-банк октябрь'!G39</f>
        <v>66.466064861250416</v>
      </c>
    </row>
    <row r="41" spans="1:13" s="26" customFormat="1" ht="22.5" customHeight="1" x14ac:dyDescent="0.3">
      <c r="A41" s="24" t="s">
        <v>47</v>
      </c>
      <c r="B41" s="24">
        <f>SUM(B42:B48)</f>
        <v>146695</v>
      </c>
      <c r="C41" s="24">
        <f>'[1]миграция  ноябрь'!O111</f>
        <v>7202.7336037356417</v>
      </c>
      <c r="D41" s="24">
        <f>SUM(D42:D48)</f>
        <v>36192</v>
      </c>
      <c r="E41" s="24">
        <f t="shared" si="0"/>
        <v>24.671597532294896</v>
      </c>
      <c r="F41" s="24">
        <f>SUM(F42:F48)</f>
        <v>110503</v>
      </c>
      <c r="G41" s="24">
        <f t="shared" si="1"/>
        <v>75.328402467705104</v>
      </c>
      <c r="H41" s="25">
        <f>'[1]почта-банк октябрь'!B40</f>
        <v>146124</v>
      </c>
      <c r="I41" s="25">
        <f>'[1]почта-банк октябрь'!C40</f>
        <v>7217.7715912512658</v>
      </c>
      <c r="J41" s="25">
        <f>'[1]почта-банк октябрь'!D40</f>
        <v>36428</v>
      </c>
      <c r="K41" s="25">
        <f>'[1]почта-банк октябрь'!E40</f>
        <v>24.929511921381838</v>
      </c>
      <c r="L41" s="25">
        <f>'[1]почта-банк октябрь'!F40</f>
        <v>109696</v>
      </c>
      <c r="M41" s="25">
        <f>'[1]почта-банк октябрь'!G40</f>
        <v>75.070488078618155</v>
      </c>
    </row>
    <row r="42" spans="1:13" s="28" customFormat="1" ht="22.5" customHeight="1" x14ac:dyDescent="0.3">
      <c r="A42" s="27" t="s">
        <v>48</v>
      </c>
      <c r="B42" s="27">
        <f>'[1]миграция  ноябрь'!O112</f>
        <v>11532</v>
      </c>
      <c r="C42" s="27">
        <f>'[1]миграция  ноябрь'!O114</f>
        <v>7951.860128338536</v>
      </c>
      <c r="D42" s="27">
        <f>'[1]миграция  ноябрь'!Q112</f>
        <v>3217</v>
      </c>
      <c r="E42" s="27">
        <f t="shared" si="0"/>
        <v>27.896288588276104</v>
      </c>
      <c r="F42" s="27">
        <f>'[1]миграция  ноябрь'!R112</f>
        <v>8315</v>
      </c>
      <c r="G42" s="27">
        <f t="shared" si="1"/>
        <v>72.103711411723907</v>
      </c>
      <c r="H42" s="25">
        <f>'[1]почта-банк октябрь'!B41</f>
        <v>11341</v>
      </c>
      <c r="I42" s="25">
        <f>'[1]почта-банк октябрь'!C41</f>
        <v>7966.3677806189926</v>
      </c>
      <c r="J42" s="25">
        <f>'[1]почта-банк октябрь'!D41</f>
        <v>3252</v>
      </c>
      <c r="K42" s="25">
        <f>'[1]почта-банк октябрь'!E41</f>
        <v>28.67472004232431</v>
      </c>
      <c r="L42" s="25">
        <f>'[1]почта-банк октябрь'!F41</f>
        <v>8089</v>
      </c>
      <c r="M42" s="25">
        <f>'[1]почта-банк октябрь'!G41</f>
        <v>71.32527995767569</v>
      </c>
    </row>
    <row r="43" spans="1:13" s="30" customFormat="1" ht="22.5" customHeight="1" x14ac:dyDescent="0.3">
      <c r="A43" s="27" t="s">
        <v>49</v>
      </c>
      <c r="B43" s="27">
        <f>'[1]миграция  ноябрь'!O115</f>
        <v>15959</v>
      </c>
      <c r="C43" s="27">
        <f>'[1]миграция  ноябрь'!O117</f>
        <v>7072.183094178833</v>
      </c>
      <c r="D43" s="27">
        <f>'[1]миграция  ноябрь'!Q115</f>
        <v>3742</v>
      </c>
      <c r="E43" s="27">
        <f t="shared" si="0"/>
        <v>23.447584435114983</v>
      </c>
      <c r="F43" s="27">
        <f>'[1]миграция  ноябрь'!R115</f>
        <v>12217</v>
      </c>
      <c r="G43" s="27">
        <f t="shared" si="1"/>
        <v>76.55241556488501</v>
      </c>
      <c r="H43" s="25">
        <f>'[1]почта-банк октябрь'!B42</f>
        <v>15895</v>
      </c>
      <c r="I43" s="25">
        <f>'[1]почта-банк октябрь'!C42</f>
        <v>7091.0134004403899</v>
      </c>
      <c r="J43" s="25">
        <f>'[1]почта-банк октябрь'!D42</f>
        <v>3771</v>
      </c>
      <c r="K43" s="25">
        <f>'[1]почта-банк октябрь'!E42</f>
        <v>23.724441648317079</v>
      </c>
      <c r="L43" s="25">
        <f>'[1]почта-банк октябрь'!F42</f>
        <v>12124</v>
      </c>
      <c r="M43" s="25">
        <f>'[1]почта-банк октябрь'!G42</f>
        <v>76.275558351682918</v>
      </c>
    </row>
    <row r="44" spans="1:13" ht="22.5" customHeight="1" x14ac:dyDescent="0.3">
      <c r="A44" s="27" t="s">
        <v>50</v>
      </c>
      <c r="B44" s="27">
        <f>'[1]миграция  ноябрь'!O118</f>
        <v>11923</v>
      </c>
      <c r="C44" s="27">
        <f>'[1]миграция  ноябрь'!O120</f>
        <v>7773.9971483686995</v>
      </c>
      <c r="D44" s="27">
        <f>'[1]миграция  ноябрь'!Q118</f>
        <v>3359</v>
      </c>
      <c r="E44" s="27">
        <f t="shared" si="0"/>
        <v>28.172439822192402</v>
      </c>
      <c r="F44" s="27">
        <f>'[1]миграция  ноябрь'!R118</f>
        <v>8564</v>
      </c>
      <c r="G44" s="27">
        <f t="shared" si="1"/>
        <v>71.827560177807598</v>
      </c>
      <c r="H44" s="25">
        <f>'[1]почта-банк октябрь'!B43</f>
        <v>11922</v>
      </c>
      <c r="I44" s="25">
        <f>'[1]почта-банк октябрь'!C43</f>
        <v>7785.2830900855561</v>
      </c>
      <c r="J44" s="25">
        <f>'[1]почта-банк октябрь'!D43</f>
        <v>3381</v>
      </c>
      <c r="K44" s="25">
        <f>'[1]почта-банк октябрь'!E43</f>
        <v>28.359335681932563</v>
      </c>
      <c r="L44" s="25">
        <f>'[1]почта-банк октябрь'!F43</f>
        <v>8541</v>
      </c>
      <c r="M44" s="25">
        <f>'[1]почта-банк октябрь'!G43</f>
        <v>71.640664318067437</v>
      </c>
    </row>
    <row r="45" spans="1:13" s="30" customFormat="1" ht="22.5" customHeight="1" x14ac:dyDescent="0.3">
      <c r="A45" s="27" t="s">
        <v>51</v>
      </c>
      <c r="B45" s="27">
        <f>'[1]миграция  ноябрь'!O121</f>
        <v>44218</v>
      </c>
      <c r="C45" s="27">
        <f>'[1]миграция  ноябрь'!O123</f>
        <v>6820.694106472477</v>
      </c>
      <c r="D45" s="27">
        <f>'[1]миграция  ноябрь'!Q121</f>
        <v>11546</v>
      </c>
      <c r="E45" s="27">
        <f t="shared" si="0"/>
        <v>26.111538287575197</v>
      </c>
      <c r="F45" s="27">
        <f>'[1]миграция  ноябрь'!R121</f>
        <v>32672</v>
      </c>
      <c r="G45" s="27">
        <f t="shared" si="1"/>
        <v>73.8884617124248</v>
      </c>
      <c r="H45" s="25">
        <f>'[1]почта-банк октябрь'!B44</f>
        <v>44019</v>
      </c>
      <c r="I45" s="25">
        <f>'[1]почта-банк октябрь'!C44</f>
        <v>6841.0411413253369</v>
      </c>
      <c r="J45" s="25">
        <f>'[1]почта-банк октябрь'!D44</f>
        <v>11654</v>
      </c>
      <c r="K45" s="25">
        <f>'[1]почта-банк октябрь'!E44</f>
        <v>26.474931279674685</v>
      </c>
      <c r="L45" s="25">
        <f>'[1]почта-банк октябрь'!F44</f>
        <v>32365</v>
      </c>
      <c r="M45" s="25">
        <f>'[1]почта-банк октябрь'!G44</f>
        <v>73.525068720325322</v>
      </c>
    </row>
    <row r="46" spans="1:13" s="33" customFormat="1" ht="22.5" customHeight="1" x14ac:dyDescent="0.3">
      <c r="A46" s="27" t="s">
        <v>52</v>
      </c>
      <c r="B46" s="27">
        <f>'[1]миграция  ноябрь'!O124</f>
        <v>30121</v>
      </c>
      <c r="C46" s="27">
        <f>'[1]миграция  ноябрь'!O126</f>
        <v>7307.3944756150195</v>
      </c>
      <c r="D46" s="27">
        <f>'[1]миграция  ноябрь'!Q124</f>
        <v>5061</v>
      </c>
      <c r="E46" s="27">
        <f t="shared" si="0"/>
        <v>16.802231001626772</v>
      </c>
      <c r="F46" s="27">
        <f>'[1]миграция  ноябрь'!R124</f>
        <v>25060</v>
      </c>
      <c r="G46" s="27">
        <f t="shared" si="1"/>
        <v>83.19776899837322</v>
      </c>
      <c r="H46" s="25">
        <f>'[1]почта-банк октябрь'!B45</f>
        <v>30059</v>
      </c>
      <c r="I46" s="25">
        <f>'[1]почта-банк октябрь'!C45</f>
        <v>7319.7441697993945</v>
      </c>
      <c r="J46" s="25">
        <f>'[1]почта-банк октябрь'!D45</f>
        <v>5079</v>
      </c>
      <c r="K46" s="25">
        <f>'[1]почта-банк октябрь'!E45</f>
        <v>16.896769686283641</v>
      </c>
      <c r="L46" s="25">
        <f>'[1]почта-банк октябрь'!F45</f>
        <v>24980</v>
      </c>
      <c r="M46" s="25">
        <f>'[1]почта-банк октябрь'!G45</f>
        <v>83.103230313716352</v>
      </c>
    </row>
    <row r="47" spans="1:13" ht="22.5" customHeight="1" x14ac:dyDescent="0.3">
      <c r="A47" s="27" t="s">
        <v>53</v>
      </c>
      <c r="B47" s="27">
        <f>'[1]миграция  ноябрь'!O127</f>
        <v>27889</v>
      </c>
      <c r="C47" s="27">
        <f>'[1]миграция  ноябрь'!O129</f>
        <v>7015.7565706909536</v>
      </c>
      <c r="D47" s="27">
        <f>'[1]миграция  ноябрь'!Q127</f>
        <v>8395</v>
      </c>
      <c r="E47" s="27">
        <f t="shared" si="0"/>
        <v>30.101473699307974</v>
      </c>
      <c r="F47" s="27">
        <f>'[1]миграция  ноябрь'!R127</f>
        <v>19494</v>
      </c>
      <c r="G47" s="27">
        <f t="shared" si="1"/>
        <v>69.898526300692026</v>
      </c>
      <c r="H47" s="25">
        <f>'[1]почта-банк октябрь'!B46</f>
        <v>27845</v>
      </c>
      <c r="I47" s="25">
        <f>'[1]почта-банк октябрь'!C46</f>
        <v>7027.1483569761176</v>
      </c>
      <c r="J47" s="25">
        <f>'[1]почта-банк октябрь'!D46</f>
        <v>8380</v>
      </c>
      <c r="K47" s="25">
        <f>'[1]почта-банк октябрь'!E46</f>
        <v>30.095169689351771</v>
      </c>
      <c r="L47" s="25">
        <f>'[1]почта-банк октябрь'!F46</f>
        <v>19465</v>
      </c>
      <c r="M47" s="25">
        <f>'[1]почта-банк октябрь'!G46</f>
        <v>69.904830310648236</v>
      </c>
    </row>
    <row r="48" spans="1:13" s="30" customFormat="1" ht="22.5" customHeight="1" x14ac:dyDescent="0.3">
      <c r="A48" s="27" t="s">
        <v>54</v>
      </c>
      <c r="B48" s="27">
        <f>'[1]миграция  ноябрь'!O130</f>
        <v>5053</v>
      </c>
      <c r="C48" s="27">
        <f>'[1]миграция  ноябрь'!O132</f>
        <v>8308.7078962992273</v>
      </c>
      <c r="D48" s="27">
        <f>'[1]миграция  ноябрь'!Q130</f>
        <v>872</v>
      </c>
      <c r="E48" s="27">
        <f t="shared" si="0"/>
        <v>17.257075004947556</v>
      </c>
      <c r="F48" s="27">
        <f>'[1]миграция  ноябрь'!R130</f>
        <v>4181</v>
      </c>
      <c r="G48" s="27">
        <f t="shared" si="1"/>
        <v>82.742924995052448</v>
      </c>
      <c r="H48" s="25">
        <f>'[1]почта-банк октябрь'!B47</f>
        <v>5043</v>
      </c>
      <c r="I48" s="25">
        <f>'[1]почта-банк октябрь'!C47</f>
        <v>8325.272655165576</v>
      </c>
      <c r="J48" s="25">
        <f>'[1]почта-банк октябрь'!D47</f>
        <v>911</v>
      </c>
      <c r="K48" s="25">
        <f>'[1]почта-банк октябрь'!E47</f>
        <v>18.064644061074759</v>
      </c>
      <c r="L48" s="25">
        <f>'[1]почта-банк октябрь'!F47</f>
        <v>4132</v>
      </c>
      <c r="M48" s="25">
        <f>'[1]почта-банк октябрь'!G47</f>
        <v>81.935355938925241</v>
      </c>
    </row>
    <row r="49" spans="1:13" s="26" customFormat="1" ht="22.5" customHeight="1" x14ac:dyDescent="0.3">
      <c r="A49" s="24" t="s">
        <v>55</v>
      </c>
      <c r="B49" s="24">
        <f>SUM(B50:B54)</f>
        <v>64896</v>
      </c>
      <c r="C49" s="24">
        <f>'[1]миграция  ноябрь'!O135</f>
        <v>7423.0832100591715</v>
      </c>
      <c r="D49" s="24">
        <f>SUM(D50:D54)</f>
        <v>21482</v>
      </c>
      <c r="E49" s="24">
        <f t="shared" si="0"/>
        <v>33.102194280078898</v>
      </c>
      <c r="F49" s="24">
        <f>SUM(F50:F54)</f>
        <v>43414</v>
      </c>
      <c r="G49" s="24">
        <f t="shared" si="1"/>
        <v>66.897805719921095</v>
      </c>
      <c r="H49" s="25">
        <f>'[1]почта-банк октябрь'!B48</f>
        <v>64671</v>
      </c>
      <c r="I49" s="25">
        <f>'[1]почта-банк октябрь'!C48</f>
        <v>7423.9112121352691</v>
      </c>
      <c r="J49" s="25">
        <f>'[1]почта-банк октябрь'!D48</f>
        <v>21808</v>
      </c>
      <c r="K49" s="25">
        <f>'[1]почта-банк октябрь'!E48</f>
        <v>33.721451655301451</v>
      </c>
      <c r="L49" s="25">
        <f>'[1]почта-банк октябрь'!F48</f>
        <v>42863</v>
      </c>
      <c r="M49" s="25">
        <f>'[1]почта-банк октябрь'!G48</f>
        <v>66.278548344698549</v>
      </c>
    </row>
    <row r="50" spans="1:13" s="30" customFormat="1" ht="22.5" customHeight="1" x14ac:dyDescent="0.3">
      <c r="A50" s="27" t="s">
        <v>56</v>
      </c>
      <c r="B50" s="27">
        <f>'[1]миграция  ноябрь'!O136</f>
        <v>6807</v>
      </c>
      <c r="C50" s="27">
        <f>'[1]миграция  ноябрь'!O138</f>
        <v>7102.6922285882183</v>
      </c>
      <c r="D50" s="27">
        <f>'[1]миграция  ноябрь'!Q136</f>
        <v>1609</v>
      </c>
      <c r="E50" s="27">
        <f t="shared" si="0"/>
        <v>23.637432055237255</v>
      </c>
      <c r="F50" s="27">
        <f>'[1]миграция  ноябрь'!R136</f>
        <v>5198</v>
      </c>
      <c r="G50" s="27">
        <f t="shared" si="1"/>
        <v>76.362567944762745</v>
      </c>
      <c r="H50" s="25">
        <f>'[1]почта-банк октябрь'!B49</f>
        <v>6749</v>
      </c>
      <c r="I50" s="25">
        <f>'[1]почта-банк октябрь'!C49</f>
        <v>7067.1658023410873</v>
      </c>
      <c r="J50" s="25">
        <f>'[1]почта-банк октябрь'!D49</f>
        <v>1597</v>
      </c>
      <c r="K50" s="25">
        <f>'[1]почта-банк октябрь'!E49</f>
        <v>23.662764854052451</v>
      </c>
      <c r="L50" s="25">
        <f>'[1]почта-банк октябрь'!F49</f>
        <v>5152</v>
      </c>
      <c r="M50" s="25">
        <f>'[1]почта-банк октябрь'!G49</f>
        <v>76.337235145947545</v>
      </c>
    </row>
    <row r="51" spans="1:13" s="33" customFormat="1" ht="22.5" customHeight="1" x14ac:dyDescent="0.3">
      <c r="A51" s="27" t="s">
        <v>57</v>
      </c>
      <c r="B51" s="27">
        <f>'[1]миграция  ноябрь'!O139</f>
        <v>2645</v>
      </c>
      <c r="C51" s="27">
        <f>'[1]миграция  ноябрь'!O141</f>
        <v>7633.6899810964087</v>
      </c>
      <c r="D51" s="27">
        <f>'[1]миграция  ноябрь'!Q139</f>
        <v>856</v>
      </c>
      <c r="E51" s="27">
        <f t="shared" si="0"/>
        <v>32.362948960302454</v>
      </c>
      <c r="F51" s="27">
        <f>'[1]миграция  ноябрь'!R139</f>
        <v>1789</v>
      </c>
      <c r="G51" s="27">
        <f t="shared" si="1"/>
        <v>67.637051039697539</v>
      </c>
      <c r="H51" s="25">
        <f>'[1]почта-банк октябрь'!B50</f>
        <v>2649</v>
      </c>
      <c r="I51" s="25">
        <f>'[1]почта-банк октябрь'!C50</f>
        <v>7637.7987919969801</v>
      </c>
      <c r="J51" s="25">
        <f>'[1]почта-банк октябрь'!D50</f>
        <v>864</v>
      </c>
      <c r="K51" s="25">
        <f>'[1]почта-банк октябрь'!E50</f>
        <v>32.616081540203851</v>
      </c>
      <c r="L51" s="25">
        <f>'[1]почта-банк октябрь'!F50</f>
        <v>1785</v>
      </c>
      <c r="M51" s="25">
        <f>'[1]почта-банк октябрь'!G50</f>
        <v>67.383918459796149</v>
      </c>
    </row>
    <row r="52" spans="1:13" s="33" customFormat="1" ht="22.5" customHeight="1" x14ac:dyDescent="0.3">
      <c r="A52" s="27" t="s">
        <v>58</v>
      </c>
      <c r="B52" s="27">
        <f>'[1]миграция  ноябрь'!O142</f>
        <v>13802</v>
      </c>
      <c r="C52" s="27">
        <f>'[1]миграция  ноябрь'!O144</f>
        <v>7942.1091870743367</v>
      </c>
      <c r="D52" s="27">
        <f>'[1]миграция  ноябрь'!Q142</f>
        <v>3485</v>
      </c>
      <c r="E52" s="27">
        <f t="shared" si="0"/>
        <v>25.249963773366179</v>
      </c>
      <c r="F52" s="27">
        <f>'[1]миграция  ноябрь'!R142</f>
        <v>10317</v>
      </c>
      <c r="G52" s="27">
        <f t="shared" si="1"/>
        <v>74.750036226633824</v>
      </c>
      <c r="H52" s="25">
        <f>'[1]почта-банк октябрь'!B51</f>
        <v>13817</v>
      </c>
      <c r="I52" s="25">
        <f>'[1]почта-банк октябрь'!C51</f>
        <v>7949.7982919591805</v>
      </c>
      <c r="J52" s="25">
        <f>'[1]почта-банк октябрь'!D51</f>
        <v>3631</v>
      </c>
      <c r="K52" s="25">
        <f>'[1]почта-банк октябрь'!E51</f>
        <v>26.279221249185785</v>
      </c>
      <c r="L52" s="25">
        <f>'[1]почта-банк октябрь'!F51</f>
        <v>10186</v>
      </c>
      <c r="M52" s="25">
        <f>'[1]почта-банк октябрь'!G51</f>
        <v>73.720778750814219</v>
      </c>
    </row>
    <row r="53" spans="1:13" ht="22.5" customHeight="1" x14ac:dyDescent="0.3">
      <c r="A53" s="27" t="s">
        <v>59</v>
      </c>
      <c r="B53" s="27">
        <f>'[1]миграция  ноябрь'!O145</f>
        <v>24102</v>
      </c>
      <c r="C53" s="27">
        <f>'[1]миграция  ноябрь'!O147</f>
        <v>7278.7876109866402</v>
      </c>
      <c r="D53" s="27">
        <f>'[1]миграция  ноябрь'!Q145</f>
        <v>8113</v>
      </c>
      <c r="E53" s="27">
        <f t="shared" si="0"/>
        <v>33.661106962077838</v>
      </c>
      <c r="F53" s="27">
        <f>'[1]миграция  ноябрь'!R145</f>
        <v>15989</v>
      </c>
      <c r="G53" s="27">
        <f t="shared" si="1"/>
        <v>66.338893037922162</v>
      </c>
      <c r="H53" s="25">
        <f>'[1]почта-банк октябрь'!B52</f>
        <v>23899</v>
      </c>
      <c r="I53" s="25">
        <f>'[1]почта-банк октябрь'!C52</f>
        <v>7315.8489058119585</v>
      </c>
      <c r="J53" s="25">
        <f>'[1]почта-банк октябрь'!D52</f>
        <v>8174</v>
      </c>
      <c r="K53" s="25">
        <f>'[1]почта-банк октябрь'!E52</f>
        <v>34.202267877317041</v>
      </c>
      <c r="L53" s="25">
        <f>'[1]почта-банк октябрь'!F52</f>
        <v>15725</v>
      </c>
      <c r="M53" s="25">
        <f>'[1]почта-банк октябрь'!G52</f>
        <v>65.797732122682959</v>
      </c>
    </row>
    <row r="54" spans="1:13" s="30" customFormat="1" ht="22.5" customHeight="1" x14ac:dyDescent="0.3">
      <c r="A54" s="27" t="s">
        <v>60</v>
      </c>
      <c r="B54" s="27">
        <f>'[1]миграция  ноябрь'!O148</f>
        <v>17540</v>
      </c>
      <c r="C54" s="27">
        <f>'[1]миграция  ноябрь'!O150</f>
        <v>7305.5269099201823</v>
      </c>
      <c r="D54" s="27">
        <f>'[1]миграция  ноябрь'!Q148</f>
        <v>7419</v>
      </c>
      <c r="E54" s="27">
        <f t="shared" si="0"/>
        <v>42.297605473204101</v>
      </c>
      <c r="F54" s="27">
        <f>'[1]миграция  ноябрь'!R148</f>
        <v>10121</v>
      </c>
      <c r="G54" s="27">
        <f t="shared" si="1"/>
        <v>57.702394526795899</v>
      </c>
      <c r="H54" s="25">
        <f>'[1]почта-банк октябрь'!B53</f>
        <v>17557</v>
      </c>
      <c r="I54" s="25">
        <f>'[1]почта-банк октябрь'!C53</f>
        <v>7262.0091701315714</v>
      </c>
      <c r="J54" s="25">
        <f>'[1]почта-банк октябрь'!D53</f>
        <v>7542</v>
      </c>
      <c r="K54" s="25">
        <f>'[1]почта-банк октябрь'!E53</f>
        <v>42.957225038446204</v>
      </c>
      <c r="L54" s="25">
        <f>'[1]почта-банк октябрь'!F53</f>
        <v>10015</v>
      </c>
      <c r="M54" s="25">
        <f>'[1]почта-банк октябрь'!G53</f>
        <v>57.042774961553796</v>
      </c>
    </row>
    <row r="55" spans="1:13" s="26" customFormat="1" ht="22.5" customHeight="1" x14ac:dyDescent="0.3">
      <c r="A55" s="24" t="s">
        <v>61</v>
      </c>
      <c r="B55" s="24">
        <f>SUM(B56:B67)</f>
        <v>137263</v>
      </c>
      <c r="C55" s="24">
        <f>'[1]миграция  ноябрь'!O153</f>
        <v>7129.2458448380112</v>
      </c>
      <c r="D55" s="24">
        <f>SUM(D56:D67)</f>
        <v>28765</v>
      </c>
      <c r="E55" s="24">
        <f t="shared" si="0"/>
        <v>20.956120731733971</v>
      </c>
      <c r="F55" s="24">
        <f>SUM(F56:F67)</f>
        <v>108498</v>
      </c>
      <c r="G55" s="24">
        <f t="shared" si="1"/>
        <v>79.043879268266025</v>
      </c>
      <c r="H55" s="25">
        <f>'[1]почта-банк октябрь'!B54</f>
        <v>137116</v>
      </c>
      <c r="I55" s="25">
        <f>'[1]почта-банк октябрь'!C54</f>
        <v>7139.1716021470866</v>
      </c>
      <c r="J55" s="25">
        <f>'[1]почта-банк октябрь'!D54</f>
        <v>29251</v>
      </c>
      <c r="K55" s="25">
        <f>'[1]почта-банк октябрь'!E54</f>
        <v>21.333031885410893</v>
      </c>
      <c r="L55" s="25">
        <f>'[1]почта-банк октябрь'!F54</f>
        <v>107865</v>
      </c>
      <c r="M55" s="25">
        <f>'[1]почта-банк октябрь'!G54</f>
        <v>78.66696811458911</v>
      </c>
    </row>
    <row r="56" spans="1:13" s="30" customFormat="1" ht="22.5" customHeight="1" x14ac:dyDescent="0.3">
      <c r="A56" s="27" t="s">
        <v>62</v>
      </c>
      <c r="B56" s="27">
        <f>'[1]миграция  ноябрь'!O154</f>
        <v>9162</v>
      </c>
      <c r="C56" s="27">
        <f>'[1]миграция  ноябрь'!O156</f>
        <v>7551.4841737611878</v>
      </c>
      <c r="D56" s="27">
        <f>'[1]миграция  ноябрь'!Q154</f>
        <v>1299</v>
      </c>
      <c r="E56" s="27">
        <f>D56/B56*100</f>
        <v>14.178127046496398</v>
      </c>
      <c r="F56" s="27">
        <f>'[1]миграция  ноябрь'!R154</f>
        <v>7863</v>
      </c>
      <c r="G56" s="27">
        <f>F56/B56*100</f>
        <v>85.8218729535036</v>
      </c>
      <c r="H56" s="25">
        <f>'[1]почта-банк октябрь'!B55</f>
        <v>9121</v>
      </c>
      <c r="I56" s="25">
        <f>'[1]почта-банк октябрь'!C55</f>
        <v>7581.8565946716371</v>
      </c>
      <c r="J56" s="25">
        <f>'[1]почта-банк октябрь'!D55</f>
        <v>1306</v>
      </c>
      <c r="K56" s="25">
        <f>'[1]почта-банк октябрь'!E55</f>
        <v>14.318605416072799</v>
      </c>
      <c r="L56" s="25">
        <f>'[1]почта-банк октябрь'!F55</f>
        <v>7815</v>
      </c>
      <c r="M56" s="25">
        <f>'[1]почта-банк октябрь'!G55</f>
        <v>85.681394583927201</v>
      </c>
    </row>
    <row r="57" spans="1:13" s="30" customFormat="1" ht="22.5" customHeight="1" x14ac:dyDescent="0.3">
      <c r="A57" s="27" t="s">
        <v>63</v>
      </c>
      <c r="B57" s="27">
        <f>'[1]миграция  ноябрь'!O157</f>
        <v>4638</v>
      </c>
      <c r="C57" s="27">
        <f>'[1]миграция  ноябрь'!O159</f>
        <v>7546.6916774471756</v>
      </c>
      <c r="D57" s="27">
        <f>'[1]миграция  ноябрь'!Q157</f>
        <v>728</v>
      </c>
      <c r="E57" s="27">
        <f t="shared" si="0"/>
        <v>15.696420871065115</v>
      </c>
      <c r="F57" s="27">
        <f>'[1]миграция  ноябрь'!R157</f>
        <v>3910</v>
      </c>
      <c r="G57" s="27">
        <f t="shared" si="1"/>
        <v>84.303579128934885</v>
      </c>
      <c r="H57" s="25">
        <f>'[1]почта-банк октябрь'!B56</f>
        <v>4636</v>
      </c>
      <c r="I57" s="25">
        <f>'[1]почта-банк октябрь'!C56</f>
        <v>7574.5</v>
      </c>
      <c r="J57" s="25">
        <f>'[1]почта-банк октябрь'!D56</f>
        <v>737</v>
      </c>
      <c r="K57" s="25">
        <f>'[1]почта-банк октябрь'!E56</f>
        <v>15.897325280414151</v>
      </c>
      <c r="L57" s="25">
        <f>'[1]почта-банк октябрь'!F56</f>
        <v>3899</v>
      </c>
      <c r="M57" s="25">
        <f>'[1]почта-банк октябрь'!G56</f>
        <v>84.102674719585849</v>
      </c>
    </row>
    <row r="58" spans="1:13" s="30" customFormat="1" ht="22.5" customHeight="1" x14ac:dyDescent="0.3">
      <c r="A58" s="27" t="s">
        <v>64</v>
      </c>
      <c r="B58" s="27">
        <f>'[1]миграция  ноябрь'!O160</f>
        <v>3149</v>
      </c>
      <c r="C58" s="27">
        <f>'[1]миграция  ноябрь'!O162</f>
        <v>8870.1127342013333</v>
      </c>
      <c r="D58" s="27">
        <f>'[1]миграция  ноябрь'!Q160</f>
        <v>194</v>
      </c>
      <c r="E58" s="27">
        <f t="shared" si="0"/>
        <v>6.1606859320419174</v>
      </c>
      <c r="F58" s="27">
        <f>'[1]миграция  ноябрь'!R160</f>
        <v>2955</v>
      </c>
      <c r="G58" s="27">
        <f t="shared" si="1"/>
        <v>93.839314067958085</v>
      </c>
      <c r="H58" s="25">
        <f>'[1]почта-банк октябрь'!B57</f>
        <v>3148</v>
      </c>
      <c r="I58" s="25">
        <f>'[1]почта-банк октябрь'!C57</f>
        <v>8876.0692503176615</v>
      </c>
      <c r="J58" s="25">
        <f>'[1]почта-банк октябрь'!D57</f>
        <v>193</v>
      </c>
      <c r="K58" s="25">
        <f>'[1]почта-банк октябрь'!E57</f>
        <v>6.1308767471410421</v>
      </c>
      <c r="L58" s="25">
        <f>'[1]почта-банк октябрь'!F57</f>
        <v>2955</v>
      </c>
      <c r="M58" s="25">
        <f>'[1]почта-банк октябрь'!G57</f>
        <v>93.869123252858955</v>
      </c>
    </row>
    <row r="59" spans="1:13" s="30" customFormat="1" ht="22.5" customHeight="1" x14ac:dyDescent="0.3">
      <c r="A59" s="35" t="s">
        <v>65</v>
      </c>
      <c r="B59" s="35">
        <f>'[1]миграция  ноябрь'!O163</f>
        <v>3294</v>
      </c>
      <c r="C59" s="35">
        <f>'[1]миграция  ноябрь'!O165</f>
        <v>7842.2695810564664</v>
      </c>
      <c r="D59" s="35">
        <f>'[1]миграция  ноябрь'!Q163</f>
        <v>648</v>
      </c>
      <c r="E59" s="35">
        <f t="shared" si="0"/>
        <v>19.672131147540984</v>
      </c>
      <c r="F59" s="35">
        <f>'[1]миграция  ноябрь'!R163</f>
        <v>2646</v>
      </c>
      <c r="G59" s="35">
        <f t="shared" si="1"/>
        <v>80.327868852459019</v>
      </c>
      <c r="H59" s="25">
        <f>'[1]почта-банк октябрь'!B58</f>
        <v>3292</v>
      </c>
      <c r="I59" s="25">
        <f>'[1]почта-банк октябрь'!C58</f>
        <v>7867.7026123936821</v>
      </c>
      <c r="J59" s="25">
        <f>'[1]почта-банк октябрь'!D58</f>
        <v>664</v>
      </c>
      <c r="K59" s="25">
        <f>'[1]почта-банк октябрь'!E58</f>
        <v>20.170109356014581</v>
      </c>
      <c r="L59" s="25">
        <f>'[1]почта-банк октябрь'!F58</f>
        <v>2628</v>
      </c>
      <c r="M59" s="25">
        <f>'[1]почта-банк октябрь'!G58</f>
        <v>79.829890643985422</v>
      </c>
    </row>
    <row r="60" spans="1:13" s="30" customFormat="1" ht="22.5" customHeight="1" x14ac:dyDescent="0.3">
      <c r="A60" s="27" t="s">
        <v>66</v>
      </c>
      <c r="B60" s="27">
        <f>'[1]миграция  ноябрь'!O166</f>
        <v>12938</v>
      </c>
      <c r="C60" s="27">
        <f>'[1]миграция  ноябрь'!O168</f>
        <v>6970.5798423249344</v>
      </c>
      <c r="D60" s="27">
        <f>'[1]миграция  ноябрь'!Q166</f>
        <v>3278</v>
      </c>
      <c r="E60" s="27">
        <f t="shared" si="0"/>
        <v>25.336218890091207</v>
      </c>
      <c r="F60" s="27">
        <f>'[1]миграция  ноябрь'!R166</f>
        <v>9660</v>
      </c>
      <c r="G60" s="27">
        <f t="shared" si="1"/>
        <v>74.663781109908797</v>
      </c>
      <c r="H60" s="25">
        <f>'[1]почта-банк октябрь'!B59</f>
        <v>12911</v>
      </c>
      <c r="I60" s="25">
        <f>'[1]почта-банк октябрь'!C59</f>
        <v>6990.1189683215862</v>
      </c>
      <c r="J60" s="25">
        <f>'[1]почта-банк октябрь'!D59</f>
        <v>3419</v>
      </c>
      <c r="K60" s="25">
        <f>'[1]почта-банк октябрь'!E59</f>
        <v>26.481295019750601</v>
      </c>
      <c r="L60" s="25">
        <f>'[1]почта-банк октябрь'!F59</f>
        <v>9492</v>
      </c>
      <c r="M60" s="25">
        <f>'[1]почта-банк октябрь'!G59</f>
        <v>73.51870498024941</v>
      </c>
    </row>
    <row r="61" spans="1:13" s="30" customFormat="1" ht="22.5" customHeight="1" x14ac:dyDescent="0.3">
      <c r="A61" s="27" t="s">
        <v>67</v>
      </c>
      <c r="B61" s="27">
        <f>'[1]миграция  ноябрь'!O169</f>
        <v>16273</v>
      </c>
      <c r="C61" s="27">
        <f>'[1]миграция  ноябрь'!O171</f>
        <v>7069.4014625453201</v>
      </c>
      <c r="D61" s="27">
        <f>'[1]миграция  ноябрь'!Q169</f>
        <v>4624</v>
      </c>
      <c r="E61" s="27">
        <f t="shared" si="0"/>
        <v>28.415166226264365</v>
      </c>
      <c r="F61" s="27">
        <f>'[1]миграция  ноябрь'!R169</f>
        <v>11649</v>
      </c>
      <c r="G61" s="27">
        <f t="shared" si="1"/>
        <v>71.584833773735639</v>
      </c>
      <c r="H61" s="25">
        <f>'[1]почта-банк октябрь'!B60</f>
        <v>16288</v>
      </c>
      <c r="I61" s="25">
        <f>'[1]почта-банк октябрь'!C60</f>
        <v>7079.9103634577605</v>
      </c>
      <c r="J61" s="25">
        <f>'[1]почта-банк октябрь'!D60</f>
        <v>4688</v>
      </c>
      <c r="K61" s="25">
        <f>'[1]почта-банк октябрь'!E60</f>
        <v>28.781925343811395</v>
      </c>
      <c r="L61" s="25">
        <f>'[1]почта-банк октябрь'!F60</f>
        <v>11600</v>
      </c>
      <c r="M61" s="25">
        <f>'[1]почта-банк октябрь'!G60</f>
        <v>71.218074656188605</v>
      </c>
    </row>
    <row r="62" spans="1:13" ht="22.5" customHeight="1" x14ac:dyDescent="0.3">
      <c r="A62" s="27" t="s">
        <v>68</v>
      </c>
      <c r="B62" s="27">
        <f>'[1]миграция  ноябрь'!O172</f>
        <v>18112</v>
      </c>
      <c r="C62" s="27">
        <f>'[1]миграция  ноябрь'!O174</f>
        <v>6698.018937720848</v>
      </c>
      <c r="D62" s="27">
        <f>'[1]миграция  ноябрь'!Q172</f>
        <v>4422</v>
      </c>
      <c r="E62" s="27">
        <f t="shared" si="0"/>
        <v>24.414752650176677</v>
      </c>
      <c r="F62" s="27">
        <f>'[1]миграция  ноябрь'!R172</f>
        <v>13690</v>
      </c>
      <c r="G62" s="27">
        <f t="shared" si="1"/>
        <v>75.585247349823319</v>
      </c>
      <c r="H62" s="25">
        <f>'[1]почта-банк октябрь'!B61</f>
        <v>18179</v>
      </c>
      <c r="I62" s="25">
        <f>'[1]почта-банк октябрь'!C61</f>
        <v>6694.3802739424609</v>
      </c>
      <c r="J62" s="25">
        <f>'[1]почта-банк октябрь'!D61</f>
        <v>4430</v>
      </c>
      <c r="K62" s="25">
        <f>'[1]почта-банк октябрь'!E61</f>
        <v>24.368777160459871</v>
      </c>
      <c r="L62" s="25">
        <f>'[1]почта-банк октябрь'!F61</f>
        <v>13749</v>
      </c>
      <c r="M62" s="25">
        <f>'[1]почта-банк октябрь'!G61</f>
        <v>75.631222839540129</v>
      </c>
    </row>
    <row r="63" spans="1:13" s="30" customFormat="1" ht="22.5" customHeight="1" x14ac:dyDescent="0.3">
      <c r="A63" s="27" t="s">
        <v>69</v>
      </c>
      <c r="B63" s="27">
        <f>'[1]миграция  ноябрь'!O175</f>
        <v>16291</v>
      </c>
      <c r="C63" s="27">
        <f>'[1]миграция  ноябрь'!O177</f>
        <v>6854.6082499539625</v>
      </c>
      <c r="D63" s="27">
        <f>'[1]миграция  ноябрь'!Q175</f>
        <v>2819</v>
      </c>
      <c r="E63" s="27">
        <f t="shared" si="0"/>
        <v>17.304032901602113</v>
      </c>
      <c r="F63" s="27">
        <f>'[1]миграция  ноябрь'!R175</f>
        <v>13472</v>
      </c>
      <c r="G63" s="27">
        <f t="shared" si="1"/>
        <v>82.695967098397887</v>
      </c>
      <c r="H63" s="25">
        <f>'[1]почта-банк октябрь'!B62</f>
        <v>16265</v>
      </c>
      <c r="I63" s="25">
        <f>'[1]почта-банк октябрь'!C62</f>
        <v>6878.4525053796497</v>
      </c>
      <c r="J63" s="25">
        <f>'[1]почта-банк октябрь'!D62</f>
        <v>2861</v>
      </c>
      <c r="K63" s="25">
        <f>'[1]почта-банк октябрь'!E62</f>
        <v>17.589916999692594</v>
      </c>
      <c r="L63" s="25">
        <f>'[1]почта-банк октябрь'!F62</f>
        <v>13404</v>
      </c>
      <c r="M63" s="25">
        <f>'[1]почта-банк октябрь'!G62</f>
        <v>82.410083000307409</v>
      </c>
    </row>
    <row r="64" spans="1:13" s="30" customFormat="1" ht="22.5" customHeight="1" x14ac:dyDescent="0.3">
      <c r="A64" s="27" t="s">
        <v>70</v>
      </c>
      <c r="B64" s="27">
        <f>'[1]миграция  ноябрь'!O178</f>
        <v>3704</v>
      </c>
      <c r="C64" s="27">
        <f>'[1]миграция  ноябрь'!O180</f>
        <v>7942.4055075593951</v>
      </c>
      <c r="D64" s="27">
        <f>'[1]миграция  ноябрь'!Q178</f>
        <v>672</v>
      </c>
      <c r="E64" s="27">
        <f t="shared" si="0"/>
        <v>18.142548596112313</v>
      </c>
      <c r="F64" s="27">
        <f>'[1]миграция  ноябрь'!R178</f>
        <v>3032</v>
      </c>
      <c r="G64" s="27">
        <f t="shared" si="1"/>
        <v>81.857451403887694</v>
      </c>
      <c r="H64" s="25">
        <f>'[1]почта-банк октябрь'!B63</f>
        <v>3714</v>
      </c>
      <c r="I64" s="25">
        <f>'[1]почта-банк октябрь'!C63</f>
        <v>7795.2907915993537</v>
      </c>
      <c r="J64" s="25">
        <f>'[1]почта-банк октябрь'!D63</f>
        <v>680</v>
      </c>
      <c r="K64" s="25">
        <f>'[1]почта-банк октябрь'!E63</f>
        <v>18.30910070005385</v>
      </c>
      <c r="L64" s="25">
        <f>'[1]почта-банк октябрь'!F63</f>
        <v>3034</v>
      </c>
      <c r="M64" s="25">
        <f>'[1]почта-банк октябрь'!G63</f>
        <v>81.690899299946153</v>
      </c>
    </row>
    <row r="65" spans="1:13" ht="22.5" customHeight="1" x14ac:dyDescent="0.3">
      <c r="A65" s="27" t="s">
        <v>71</v>
      </c>
      <c r="B65" s="31">
        <f>'[1]миграция  ноябрь'!O181</f>
        <v>12915</v>
      </c>
      <c r="C65" s="31">
        <f>'[1]миграция  ноябрь'!O183</f>
        <v>7095.0166473093304</v>
      </c>
      <c r="D65" s="31">
        <f>'[1]миграция  ноябрь'!Q181</f>
        <v>2785</v>
      </c>
      <c r="E65" s="31">
        <f t="shared" si="0"/>
        <v>21.564072783584979</v>
      </c>
      <c r="F65" s="31">
        <f>'[1]миграция  ноябрь'!R181</f>
        <v>10130</v>
      </c>
      <c r="G65" s="31">
        <f t="shared" si="1"/>
        <v>78.435927216415024</v>
      </c>
      <c r="H65" s="25">
        <f>'[1]почта-банк октябрь'!B64</f>
        <v>12892</v>
      </c>
      <c r="I65" s="25">
        <f>'[1]почта-банк октябрь'!C64</f>
        <v>7106.9890629847969</v>
      </c>
      <c r="J65" s="25">
        <f>'[1]почта-банк октябрь'!D64</f>
        <v>2900</v>
      </c>
      <c r="K65" s="25">
        <f>'[1]почта-банк октябрь'!E64</f>
        <v>22.494570276140241</v>
      </c>
      <c r="L65" s="25">
        <f>'[1]почта-банк октябрь'!F64</f>
        <v>9992</v>
      </c>
      <c r="M65" s="25">
        <f>'[1]почта-банк октябрь'!G64</f>
        <v>77.505429723859748</v>
      </c>
    </row>
    <row r="66" spans="1:13" s="30" customFormat="1" ht="22.5" customHeight="1" x14ac:dyDescent="0.3">
      <c r="A66" s="27" t="s">
        <v>72</v>
      </c>
      <c r="B66" s="27">
        <f>'[1]миграция  ноябрь'!O184</f>
        <v>33313</v>
      </c>
      <c r="C66" s="27">
        <f>'[1]миграция  ноябрь'!O186</f>
        <v>6989.6160357818271</v>
      </c>
      <c r="D66" s="27">
        <f>'[1]миграция  ноябрь'!Q184</f>
        <v>6332</v>
      </c>
      <c r="E66" s="27">
        <f t="shared" si="0"/>
        <v>19.007594632725962</v>
      </c>
      <c r="F66" s="27">
        <f>'[1]миграция  ноябрь'!R184</f>
        <v>26981</v>
      </c>
      <c r="G66" s="27">
        <f t="shared" si="1"/>
        <v>80.992405367274031</v>
      </c>
      <c r="H66" s="25">
        <f>'[1]почта-банк октябрь'!B65</f>
        <v>33203</v>
      </c>
      <c r="I66" s="25">
        <f>'[1]почта-банк октябрь'!C65</f>
        <v>7004.8008312501879</v>
      </c>
      <c r="J66" s="25">
        <f>'[1]почта-банк октябрь'!D65</f>
        <v>6401</v>
      </c>
      <c r="K66" s="25">
        <f>'[1]почта-банк октябрь'!E65</f>
        <v>19.278378459777731</v>
      </c>
      <c r="L66" s="25">
        <f>'[1]почта-банк октябрь'!F65</f>
        <v>26802</v>
      </c>
      <c r="M66" s="25">
        <f>'[1]почта-банк октябрь'!G65</f>
        <v>80.721621540222259</v>
      </c>
    </row>
    <row r="67" spans="1:13" s="30" customFormat="1" ht="22.5" customHeight="1" x14ac:dyDescent="0.3">
      <c r="A67" s="27" t="s">
        <v>73</v>
      </c>
      <c r="B67" s="27">
        <f>'[1]миграция  ноябрь'!O187</f>
        <v>3474</v>
      </c>
      <c r="C67" s="27">
        <f>'[1]миграция  ноябрь'!O189</f>
        <v>8210.8331606217616</v>
      </c>
      <c r="D67" s="27">
        <f>'[1]миграция  ноябрь'!Q187</f>
        <v>964</v>
      </c>
      <c r="E67" s="27">
        <f t="shared" si="0"/>
        <v>27.748992515831894</v>
      </c>
      <c r="F67" s="27">
        <f>'[1]миграция  ноябрь'!R187</f>
        <v>2510</v>
      </c>
      <c r="G67" s="27">
        <f t="shared" si="1"/>
        <v>72.251007484168099</v>
      </c>
      <c r="H67" s="25">
        <f>'[1]почта-банк октябрь'!B66</f>
        <v>3467</v>
      </c>
      <c r="I67" s="25">
        <f>'[1]почта-банк октябрь'!C66</f>
        <v>8216.1016440726853</v>
      </c>
      <c r="J67" s="25">
        <f>'[1]почта-банк октябрь'!D66</f>
        <v>972</v>
      </c>
      <c r="K67" s="25">
        <f>'[1]почта-банк октябрь'!E66</f>
        <v>28.035765791750794</v>
      </c>
      <c r="L67" s="25">
        <f>'[1]почта-банк октябрь'!F66</f>
        <v>2495</v>
      </c>
      <c r="M67" s="25">
        <f>'[1]почта-банк октябрь'!G66</f>
        <v>71.964234208249209</v>
      </c>
    </row>
    <row r="69" spans="1:13" ht="19.5" x14ac:dyDescent="0.3">
      <c r="A69" s="36"/>
      <c r="B69" s="36"/>
      <c r="C69" s="36"/>
      <c r="D69" s="37"/>
      <c r="E69" s="38"/>
      <c r="F69" s="38"/>
      <c r="G69" s="38"/>
      <c r="H69" s="39"/>
      <c r="I69" s="39"/>
      <c r="J69" s="39"/>
      <c r="K69" s="39"/>
      <c r="L69" s="39"/>
      <c r="M69" s="39"/>
    </row>
    <row r="70" spans="1:13" ht="23.25" x14ac:dyDescent="0.35">
      <c r="A70" s="40"/>
      <c r="B70" s="40"/>
      <c r="C70" s="40"/>
      <c r="D70" s="41"/>
      <c r="E70" s="42"/>
      <c r="F70" s="42"/>
      <c r="G70" s="42"/>
      <c r="H70" s="43"/>
      <c r="I70" s="43"/>
      <c r="J70" s="43"/>
      <c r="K70" s="43"/>
      <c r="L70" s="43"/>
      <c r="M70" s="43"/>
    </row>
  </sheetData>
  <autoFilter ref="A5:M67"/>
  <mergeCells count="17">
    <mergeCell ref="A69:C69"/>
    <mergeCell ref="E69:G69"/>
    <mergeCell ref="A70:C70"/>
    <mergeCell ref="E70:G70"/>
    <mergeCell ref="H3:H5"/>
    <mergeCell ref="I3:I5"/>
    <mergeCell ref="J3:M3"/>
    <mergeCell ref="J4:K4"/>
    <mergeCell ref="L4:M4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0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ноябрь</vt:lpstr>
      <vt:lpstr>'почта-банк ноябрь'!Область_печати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2023-12-25T04:50:36Z</dcterms:created>
  <dcterms:modified xsi:type="dcterms:W3CDTF">2023-12-25T04:51:01Z</dcterms:modified>
</cp:coreProperties>
</file>