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Открытые данные\ПСУ\"/>
    </mc:Choice>
  </mc:AlternateContent>
  <xr:revisionPtr revIDLastSave="0" documentId="8_{4203411E-DD2F-4C5A-B4A6-207CA3501D1C}" xr6:coauthVersionLast="36" xr6:coauthVersionMax="36" xr10:uidLastSave="{00000000-0000-0000-0000-000000000000}"/>
  <bookViews>
    <workbookView xWindow="480" yWindow="120" windowWidth="27795" windowHeight="12585" xr2:uid="{00000000-000D-0000-FFFF-FFFF00000000}"/>
  </bookViews>
  <sheets>
    <sheet name="офиц.яз" sheetId="2" r:id="rId1"/>
  </sheets>
  <calcPr calcId="179021"/>
</workbook>
</file>

<file path=xl/calcChain.xml><?xml version="1.0" encoding="utf-8"?>
<calcChain xmlns="http://schemas.openxmlformats.org/spreadsheetml/2006/main">
  <c r="I26" i="2" l="1"/>
  <c r="G26" i="2"/>
  <c r="F26" i="2"/>
  <c r="E26" i="2" s="1"/>
  <c r="D26" i="2"/>
  <c r="E25" i="2"/>
  <c r="H25" i="2" s="1"/>
  <c r="E24" i="2"/>
  <c r="E23" i="2"/>
  <c r="H23" i="2" s="1"/>
  <c r="E22" i="2"/>
  <c r="H22" i="2" s="1"/>
  <c r="E21" i="2"/>
  <c r="H21" i="2" s="1"/>
  <c r="E20" i="2"/>
  <c r="H20" i="2" s="1"/>
  <c r="I18" i="2"/>
  <c r="G18" i="2"/>
  <c r="F18" i="2"/>
  <c r="E18" i="2"/>
  <c r="D18" i="2"/>
  <c r="E17" i="2"/>
  <c r="H17" i="2" s="1"/>
  <c r="E16" i="2"/>
  <c r="H16" i="2" s="1"/>
  <c r="E15" i="2"/>
  <c r="H15" i="2" s="1"/>
  <c r="E14" i="2"/>
  <c r="H14" i="2" s="1"/>
  <c r="E13" i="2"/>
  <c r="H13" i="2" s="1"/>
  <c r="E12" i="2"/>
  <c r="H12" i="2" s="1"/>
  <c r="I10" i="2"/>
  <c r="H10" i="2"/>
  <c r="G10" i="2"/>
  <c r="F10" i="2"/>
  <c r="E10" i="2" s="1"/>
  <c r="D10" i="2"/>
  <c r="E9" i="2"/>
  <c r="E8" i="2"/>
  <c r="E7" i="2"/>
  <c r="E6" i="2"/>
  <c r="E5" i="2"/>
  <c r="H26" i="2" l="1"/>
  <c r="H18" i="2"/>
  <c r="L26" i="2" l="1"/>
  <c r="K26" i="2"/>
  <c r="J26" i="2"/>
  <c r="L18" i="2"/>
  <c r="K18" i="2"/>
  <c r="K3" i="2" s="1"/>
  <c r="J18" i="2"/>
  <c r="L10" i="2"/>
  <c r="L3" i="2" s="1"/>
  <c r="K10" i="2"/>
  <c r="J10" i="2"/>
  <c r="H27" i="2"/>
  <c r="H3" i="2" s="1"/>
  <c r="F27" i="2"/>
  <c r="F3" i="2" s="1"/>
  <c r="J3" i="2"/>
  <c r="D27" i="2" l="1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<sst xmlns="http://schemas.openxmlformats.org/spreadsheetml/2006/main" count="37" uniqueCount="34">
  <si>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</si>
  <si>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</si>
  <si>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</si>
  <si>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</si>
  <si>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</si>
  <si>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</si>
  <si>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</si>
  <si>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</si>
  <si>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</si>
  <si>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</si>
  <si>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</si>
  <si>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</si>
  <si>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</si>
  <si>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</si>
  <si>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</si>
  <si>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</si>
  <si>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</si>
  <si>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</si>
  <si>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</si>
  <si>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</si>
  <si>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</si>
  <si>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</si>
  <si>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</si>
  <si>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</si>
  <si>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</si>
  <si>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</si>
  <si>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</si>
  <si>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</si>
  <si>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</si>
  <si>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</si>
  <si>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</si>
  <si>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</si>
  <si>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</si>
  <si>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01.11.2023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</si>
</sst>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/>
    </xf>
    <xf numFmtId="0" fontId="6" fillId="2" borderId="14" xfId="0" applyFont="1" applyFill="1" applyBorder="1"/>
    <xf numFmtId="0" fontId="6" fillId="2" borderId="11" xfId="0" applyFont="1" applyFill="1" applyBorder="1"/>
    <xf numFmtId="0" fontId="6" fillId="2" borderId="25" xfId="0" applyFont="1" applyFill="1" applyBorder="1"/>
    <xf numFmtId="0" fontId="2" fillId="2" borderId="1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2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N13" sqref="N13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5" t="s">
        <v>33</v>
      </c>
      <c r="C1" s="75"/>
      <c r="D1" s="75"/>
      <c r="E1" s="75"/>
      <c r="F1" s="75"/>
      <c r="G1" s="75"/>
      <c r="H1" s="75"/>
      <c r="I1" s="75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57">
        <f>D11+D19+D27</f>
        <v>2786</v>
      </c>
      <c r="E3" s="57">
        <f>E11+E19+E27</f>
        <v>2351</v>
      </c>
      <c r="F3" s="57">
        <f t="shared" ref="F3:I3" si="0">F11+F19+F27</f>
        <v>1247</v>
      </c>
      <c r="G3" s="57">
        <f t="shared" si="0"/>
        <v>1104</v>
      </c>
      <c r="H3" s="57">
        <f t="shared" si="0"/>
        <v>2084</v>
      </c>
      <c r="I3" s="57">
        <f t="shared" si="0"/>
        <v>246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64" t="s">
        <v>6</v>
      </c>
      <c r="D4" s="55"/>
      <c r="E4" s="55"/>
      <c r="F4" s="55"/>
      <c r="G4" s="55"/>
      <c r="H4" s="55"/>
      <c r="I4" s="58"/>
      <c r="J4" s="18"/>
      <c r="K4" s="4"/>
      <c r="L4" s="4"/>
    </row>
    <row r="5" spans="1:12" s="6" customFormat="1" ht="27.95" customHeight="1" x14ac:dyDescent="0.25">
      <c r="B5" s="32">
        <v>1</v>
      </c>
      <c r="C5" s="65" t="s">
        <v>31</v>
      </c>
      <c r="D5" s="37">
        <v>500</v>
      </c>
      <c r="E5" s="38">
        <f>SUM(F5:G5)</f>
        <v>315</v>
      </c>
      <c r="F5" s="37">
        <v>206</v>
      </c>
      <c r="G5" s="37">
        <v>109</v>
      </c>
      <c r="H5" s="37">
        <v>179</v>
      </c>
      <c r="I5" s="39">
        <v>136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66" t="s">
        <v>7</v>
      </c>
      <c r="D6" s="40">
        <v>80</v>
      </c>
      <c r="E6" s="38">
        <f>SUM(F6:G6)</f>
        <v>72</v>
      </c>
      <c r="F6" s="40">
        <v>40</v>
      </c>
      <c r="G6" s="40">
        <v>32</v>
      </c>
      <c r="H6" s="40">
        <v>44</v>
      </c>
      <c r="I6" s="39">
        <v>28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66" t="s">
        <v>9</v>
      </c>
      <c r="D7" s="40">
        <v>35</v>
      </c>
      <c r="E7" s="38">
        <f t="shared" ref="E7" si="2">SUM(F7:G7)</f>
        <v>17</v>
      </c>
      <c r="F7" s="40">
        <v>10</v>
      </c>
      <c r="G7" s="40">
        <v>7</v>
      </c>
      <c r="H7" s="40">
        <v>9</v>
      </c>
      <c r="I7" s="39">
        <v>8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66" t="s">
        <v>10</v>
      </c>
      <c r="D8" s="40">
        <v>120</v>
      </c>
      <c r="E8" s="38">
        <f>F8+G8</f>
        <v>95</v>
      </c>
      <c r="F8" s="40">
        <v>60</v>
      </c>
      <c r="G8" s="40">
        <v>35</v>
      </c>
      <c r="H8" s="40">
        <v>34</v>
      </c>
      <c r="I8" s="39">
        <v>61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67" t="s">
        <v>11</v>
      </c>
      <c r="D9" s="41">
        <v>35</v>
      </c>
      <c r="E9" s="42">
        <f>F9+G9</f>
        <v>22</v>
      </c>
      <c r="F9" s="41">
        <v>14</v>
      </c>
      <c r="G9" s="41">
        <v>8</v>
      </c>
      <c r="H9" s="41">
        <v>9</v>
      </c>
      <c r="I9" s="43">
        <v>13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68" t="s">
        <v>12</v>
      </c>
      <c r="D10" s="44">
        <f>SUM(D4:D9)</f>
        <v>770</v>
      </c>
      <c r="E10" s="44">
        <f>SUM(F10:G10)</f>
        <v>521</v>
      </c>
      <c r="F10" s="44">
        <f>SUM(F5:F9)</f>
        <v>330</v>
      </c>
      <c r="G10" s="44">
        <f t="shared" ref="G10:I10" si="3">SUM(G5:G9)</f>
        <v>191</v>
      </c>
      <c r="H10" s="44">
        <f t="shared" si="3"/>
        <v>275</v>
      </c>
      <c r="I10" s="45">
        <f t="shared" si="3"/>
        <v>246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64" t="s">
        <v>13</v>
      </c>
      <c r="D11" s="55"/>
      <c r="E11" s="55"/>
      <c r="F11" s="55"/>
      <c r="G11" s="55"/>
      <c r="H11" s="55"/>
      <c r="I11" s="58"/>
      <c r="J11" s="21"/>
      <c r="K11" s="8"/>
      <c r="L11" s="8"/>
    </row>
    <row r="12" spans="1:12" s="6" customFormat="1" ht="27.95" customHeight="1" x14ac:dyDescent="0.25">
      <c r="B12" s="32">
        <v>6</v>
      </c>
      <c r="C12" s="65" t="s">
        <v>14</v>
      </c>
      <c r="D12" s="46">
        <v>250</v>
      </c>
      <c r="E12" s="47">
        <f>G12</f>
        <v>246</v>
      </c>
      <c r="F12" s="46"/>
      <c r="G12" s="46">
        <v>246</v>
      </c>
      <c r="H12" s="46">
        <f t="shared" ref="H12:H17" si="5">E12</f>
        <v>246</v>
      </c>
      <c r="I12" s="48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66" t="s">
        <v>15</v>
      </c>
      <c r="D13" s="40">
        <v>250</v>
      </c>
      <c r="E13" s="47">
        <f>G13</f>
        <v>248</v>
      </c>
      <c r="F13" s="40"/>
      <c r="G13" s="40">
        <v>248</v>
      </c>
      <c r="H13" s="40">
        <f t="shared" si="5"/>
        <v>248</v>
      </c>
      <c r="I13" s="49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66" t="s">
        <v>16</v>
      </c>
      <c r="D14" s="40">
        <v>300</v>
      </c>
      <c r="E14" s="47">
        <f>F14</f>
        <v>291</v>
      </c>
      <c r="F14" s="40">
        <v>291</v>
      </c>
      <c r="G14" s="40"/>
      <c r="H14" s="40">
        <f t="shared" si="5"/>
        <v>291</v>
      </c>
      <c r="I14" s="49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66" t="s">
        <v>17</v>
      </c>
      <c r="D15" s="40">
        <v>250</v>
      </c>
      <c r="E15" s="47">
        <f>F15+G15</f>
        <v>249</v>
      </c>
      <c r="F15" s="40">
        <v>151</v>
      </c>
      <c r="G15" s="40">
        <v>98</v>
      </c>
      <c r="H15" s="40">
        <f t="shared" si="5"/>
        <v>249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66" t="s">
        <v>18</v>
      </c>
      <c r="D16" s="40">
        <v>230</v>
      </c>
      <c r="E16" s="47">
        <f t="shared" ref="E16" si="6">SUM(F16:G16)</f>
        <v>220</v>
      </c>
      <c r="F16" s="40">
        <v>133</v>
      </c>
      <c r="G16" s="40">
        <v>87</v>
      </c>
      <c r="H16" s="40">
        <f t="shared" si="5"/>
        <v>220</v>
      </c>
      <c r="I16" s="49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67" t="s">
        <v>19</v>
      </c>
      <c r="D17" s="41">
        <v>100</v>
      </c>
      <c r="E17" s="47">
        <f>F17+G17</f>
        <v>96</v>
      </c>
      <c r="F17" s="41">
        <v>53</v>
      </c>
      <c r="G17" s="41">
        <v>43</v>
      </c>
      <c r="H17" s="41">
        <f t="shared" si="5"/>
        <v>96</v>
      </c>
      <c r="I17" s="59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69" t="s">
        <v>12</v>
      </c>
      <c r="D18" s="44">
        <f>SUM(D12:D17)</f>
        <v>1380</v>
      </c>
      <c r="E18" s="44">
        <f>SUM(F18:G18)</f>
        <v>1350</v>
      </c>
      <c r="F18" s="44">
        <f>SUM(F12:F17)</f>
        <v>628</v>
      </c>
      <c r="G18" s="44">
        <f t="shared" ref="G18:I18" si="7">SUM(G12:G17)</f>
        <v>722</v>
      </c>
      <c r="H18" s="44">
        <f t="shared" si="7"/>
        <v>1350</v>
      </c>
      <c r="I18" s="45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x14ac:dyDescent="0.25">
      <c r="B19" s="36"/>
      <c r="C19" s="70" t="s">
        <v>20</v>
      </c>
      <c r="D19" s="56"/>
      <c r="E19" s="56"/>
      <c r="F19" s="56"/>
      <c r="G19" s="56"/>
      <c r="H19" s="56"/>
      <c r="I19" s="60"/>
      <c r="J19" s="23"/>
      <c r="K19" s="10"/>
      <c r="L19" s="10"/>
    </row>
    <row r="20" spans="2:12" s="6" customFormat="1" ht="27.95" customHeight="1" x14ac:dyDescent="0.25">
      <c r="B20" s="15">
        <v>12</v>
      </c>
      <c r="C20" s="66" t="s">
        <v>21</v>
      </c>
      <c r="D20" s="46">
        <v>254</v>
      </c>
      <c r="E20" s="47">
        <f>F20+G20</f>
        <v>210</v>
      </c>
      <c r="F20" s="46">
        <v>128</v>
      </c>
      <c r="G20" s="46">
        <v>82</v>
      </c>
      <c r="H20" s="46">
        <f>E20</f>
        <v>210</v>
      </c>
      <c r="I20" s="61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66" t="s">
        <v>22</v>
      </c>
      <c r="D21" s="40">
        <v>165</v>
      </c>
      <c r="E21" s="47">
        <f t="shared" ref="E21:E25" si="9">F21+G21</f>
        <v>119</v>
      </c>
      <c r="F21" s="40">
        <v>76</v>
      </c>
      <c r="G21" s="40">
        <v>43</v>
      </c>
      <c r="H21" s="46">
        <f t="shared" ref="H21:H25" si="10">E21</f>
        <v>119</v>
      </c>
      <c r="I21" s="62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66" t="s">
        <v>23</v>
      </c>
      <c r="D22" s="40">
        <v>100</v>
      </c>
      <c r="E22" s="47">
        <f t="shared" si="9"/>
        <v>78</v>
      </c>
      <c r="F22" s="40">
        <v>42</v>
      </c>
      <c r="G22" s="40">
        <v>36</v>
      </c>
      <c r="H22" s="46">
        <f t="shared" si="10"/>
        <v>78</v>
      </c>
      <c r="I22" s="62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66" t="s">
        <v>24</v>
      </c>
      <c r="D23" s="40">
        <v>8</v>
      </c>
      <c r="E23" s="47">
        <f t="shared" si="9"/>
        <v>8</v>
      </c>
      <c r="F23" s="40">
        <v>4</v>
      </c>
      <c r="G23" s="40">
        <v>4</v>
      </c>
      <c r="H23" s="46">
        <f t="shared" si="10"/>
        <v>8</v>
      </c>
      <c r="I23" s="62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66" t="s">
        <v>25</v>
      </c>
      <c r="D24" s="40">
        <v>49</v>
      </c>
      <c r="E24" s="47">
        <f t="shared" si="9"/>
        <v>21</v>
      </c>
      <c r="F24" s="40">
        <v>12</v>
      </c>
      <c r="G24" s="40">
        <v>9</v>
      </c>
      <c r="H24" s="46"/>
      <c r="I24" s="62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71" t="s">
        <v>32</v>
      </c>
      <c r="D25" s="50">
        <v>60</v>
      </c>
      <c r="E25" s="51">
        <f t="shared" si="9"/>
        <v>44</v>
      </c>
      <c r="F25" s="50">
        <v>27</v>
      </c>
      <c r="G25" s="50">
        <v>17</v>
      </c>
      <c r="H25" s="52">
        <f t="shared" si="10"/>
        <v>44</v>
      </c>
      <c r="I25" s="63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53">
        <f>SUM(D20:D25)</f>
        <v>636</v>
      </c>
      <c r="E26" s="53">
        <f>SUM(F26:G26)</f>
        <v>480</v>
      </c>
      <c r="F26" s="53">
        <f>SUM(F20:F25)</f>
        <v>289</v>
      </c>
      <c r="G26" s="53">
        <f t="shared" ref="G26:I26" si="11">SUM(G20:G25)</f>
        <v>191</v>
      </c>
      <c r="H26" s="53">
        <f t="shared" si="11"/>
        <v>459</v>
      </c>
      <c r="I26" s="54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72" t="s">
        <v>5</v>
      </c>
      <c r="C27" s="73"/>
      <c r="D27" s="12">
        <f t="shared" ref="D27:I27" si="13">D26+D18+D10</f>
        <v>2786</v>
      </c>
      <c r="E27" s="12">
        <f>E26+E18+E10</f>
        <v>2351</v>
      </c>
      <c r="F27" s="12">
        <f t="shared" ref="F27:H27" si="14">F26+F18+F10</f>
        <v>1247</v>
      </c>
      <c r="G27" s="12">
        <f t="shared" si="14"/>
        <v>1104</v>
      </c>
      <c r="H27" s="12">
        <f t="shared" si="14"/>
        <v>2084</v>
      </c>
      <c r="I27" s="13">
        <f t="shared" si="13"/>
        <v>246</v>
      </c>
    </row>
    <row r="28" spans="2:12" ht="14.25" customHeight="1" x14ac:dyDescent="0.25"/>
    <row r="29" spans="2:12" ht="28.5" customHeight="1" x14ac:dyDescent="0.25">
      <c r="B29" s="74"/>
      <c r="C29" s="74"/>
      <c r="D29" s="74"/>
      <c r="E29" s="74"/>
      <c r="F29" s="74"/>
      <c r="G29" s="74"/>
      <c r="H29" s="74"/>
      <c r="I29" s="74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2023-12-22T06:01:23Z</dcterms:modified>
</cp:coreProperties>
</file>