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Жазгуль\"/>
    </mc:Choice>
  </mc:AlternateContent>
  <xr:revisionPtr revIDLastSave="0" documentId="8_{E34EFFF5-5D18-485A-B080-3ECFFA94D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I26" i="2" l="1"/>
  <c r="G26" i="2"/>
  <c r="F26" i="2"/>
  <c r="E26" i="2" s="1"/>
  <c r="D26" i="2"/>
  <c r="H25" i="2"/>
  <c r="E25" i="2"/>
  <c r="E24" i="2"/>
  <c r="E23" i="2"/>
  <c r="H23" i="2" s="1"/>
  <c r="E22" i="2"/>
  <c r="H22" i="2" s="1"/>
  <c r="E21" i="2"/>
  <c r="H21" i="2" s="1"/>
  <c r="E20" i="2"/>
  <c r="H20" i="2" s="1"/>
  <c r="I18" i="2"/>
  <c r="G18" i="2"/>
  <c r="F18" i="2"/>
  <c r="D18" i="2"/>
  <c r="E17" i="2"/>
  <c r="H17" i="2" s="1"/>
  <c r="E16" i="2"/>
  <c r="H16" i="2" s="1"/>
  <c r="E15" i="2"/>
  <c r="H15" i="2" s="1"/>
  <c r="E14" i="2"/>
  <c r="H14" i="2" s="1"/>
  <c r="E13" i="2"/>
  <c r="H13" i="2" s="1"/>
  <c r="E12" i="2"/>
  <c r="I10" i="2"/>
  <c r="H10" i="2"/>
  <c r="G10" i="2"/>
  <c r="F10" i="2"/>
  <c r="E10" i="2" s="1"/>
  <c r="D10" i="2"/>
  <c r="E9" i="2"/>
  <c r="E8" i="2"/>
  <c r="E7" i="2"/>
  <c r="E6" i="2"/>
  <c r="E5" i="2"/>
  <c r="H26" i="2" l="1"/>
  <c r="E18" i="2"/>
  <c r="H12" i="2"/>
  <c r="H18" i="2" s="1"/>
  <c r="L26" i="2" l="1"/>
  <c r="K26" i="2"/>
  <c r="J26" i="2"/>
  <c r="L18" i="2"/>
  <c r="K18" i="2"/>
  <c r="J18" i="2"/>
  <c r="L10" i="2"/>
  <c r="L3" i="2" s="1"/>
  <c r="K10" i="2"/>
  <c r="J10" i="2"/>
  <c r="H27" i="2"/>
  <c r="H3" i="2" s="1"/>
  <c r="F27" i="2"/>
  <c r="F3" i="2" s="1"/>
  <c r="J3" i="2"/>
  <c r="K3" i="2" l="1"/>
  <c r="D27" i="2"/>
  <c r="D3" i="2" s="1"/>
  <c r="G27" i="2"/>
  <c r="G3" i="2" s="1"/>
  <c r="I27" i="2"/>
  <c r="I3" i="2" s="1"/>
  <c r="E27" i="2"/>
  <c r="E3" i="2" s="1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<sst xmlns="http://schemas.openxmlformats.org/spreadsheetml/2006/main" count="37" uniqueCount="34">
  <si>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</si>
  <si>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</si>
  <si>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</si>
  <si>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</si>
  <si>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</si>
  <si>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</si>
  <si>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</si>
  <si>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</si>
  <si>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</si>
  <si>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</si>
  <si>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</si>
  <si>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</si>
  <si>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</si>
  <si>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</si>
  <si>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</si>
  <si>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</si>
  <si>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</si>
  <si>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</si>
  <si>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</si>
  <si>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</si>
  <si>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</si>
  <si>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</si>
  <si>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</si>
  <si>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</si>
  <si>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</si>
  <si>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</si>
  <si>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</si>
  <si>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</si>
  <si>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</si>
  <si>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</si>
  <si>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</si>
  <si>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</si>
  <si>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</si>
  <si>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01.02.2024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</si>
</sst>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/>
    <xf numFmtId="0" fontId="6" fillId="2" borderId="11" xfId="0" applyFont="1" applyFill="1" applyBorder="1"/>
    <xf numFmtId="0" fontId="6" fillId="2" borderId="23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S12" sqref="S12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2" t="s">
        <v>33</v>
      </c>
      <c r="C1" s="72"/>
      <c r="D1" s="72"/>
      <c r="E1" s="72"/>
      <c r="F1" s="72"/>
      <c r="G1" s="72"/>
      <c r="H1" s="72"/>
      <c r="I1" s="72"/>
    </row>
    <row r="2" spans="1:12" ht="27.95" customHeight="1" thickBot="1" x14ac:dyDescent="0.3">
      <c r="B2" s="25" t="s">
        <v>0</v>
      </c>
      <c r="C2" s="26" t="s">
        <v>1</v>
      </c>
      <c r="D2" s="26" t="s">
        <v>2</v>
      </c>
      <c r="E2" s="26" t="s">
        <v>26</v>
      </c>
      <c r="F2" s="26" t="s">
        <v>27</v>
      </c>
      <c r="G2" s="26" t="s">
        <v>30</v>
      </c>
      <c r="H2" s="26" t="s">
        <v>29</v>
      </c>
      <c r="I2" s="27" t="s">
        <v>28</v>
      </c>
      <c r="J2" s="16" t="s">
        <v>3</v>
      </c>
      <c r="K2" s="2" t="s">
        <v>4</v>
      </c>
      <c r="L2" s="2"/>
    </row>
    <row r="3" spans="1:12" ht="27.95" customHeight="1" thickBot="1" x14ac:dyDescent="0.3">
      <c r="B3" s="25"/>
      <c r="C3" s="28" t="s">
        <v>5</v>
      </c>
      <c r="D3" s="52">
        <f>D11+D19+D27</f>
        <v>2786</v>
      </c>
      <c r="E3" s="52">
        <f>E11+E19+E27</f>
        <v>2352</v>
      </c>
      <c r="F3" s="52">
        <f t="shared" ref="F3:I3" si="0">F11+F19+F27</f>
        <v>1247</v>
      </c>
      <c r="G3" s="52">
        <f t="shared" si="0"/>
        <v>1105</v>
      </c>
      <c r="H3" s="52">
        <f t="shared" si="0"/>
        <v>2090</v>
      </c>
      <c r="I3" s="52">
        <f t="shared" si="0"/>
        <v>245</v>
      </c>
      <c r="J3" s="17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27.95" customHeight="1" thickBot="1" x14ac:dyDescent="0.3">
      <c r="B4" s="29"/>
      <c r="C4" s="55" t="s">
        <v>6</v>
      </c>
      <c r="D4" s="50"/>
      <c r="E4" s="50"/>
      <c r="F4" s="50"/>
      <c r="G4" s="50"/>
      <c r="H4" s="50"/>
      <c r="I4" s="53"/>
      <c r="J4" s="18"/>
      <c r="K4" s="4"/>
      <c r="L4" s="4"/>
    </row>
    <row r="5" spans="1:12" s="6" customFormat="1" ht="27.95" customHeight="1" x14ac:dyDescent="0.25">
      <c r="B5" s="32">
        <v>1</v>
      </c>
      <c r="C5" s="56" t="s">
        <v>31</v>
      </c>
      <c r="D5" s="37">
        <v>500</v>
      </c>
      <c r="E5" s="38">
        <f>SUM(F5:G5)</f>
        <v>315</v>
      </c>
      <c r="F5" s="37">
        <v>211</v>
      </c>
      <c r="G5" s="37">
        <v>104</v>
      </c>
      <c r="H5" s="37">
        <v>176</v>
      </c>
      <c r="I5" s="39">
        <v>139</v>
      </c>
      <c r="J5" s="19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4">
        <v>2</v>
      </c>
      <c r="C6" s="57" t="s">
        <v>7</v>
      </c>
      <c r="D6" s="40">
        <v>80</v>
      </c>
      <c r="E6" s="38">
        <f>SUM(F6:G6)</f>
        <v>71</v>
      </c>
      <c r="F6" s="40">
        <v>39</v>
      </c>
      <c r="G6" s="40">
        <v>32</v>
      </c>
      <c r="H6" s="40">
        <v>44</v>
      </c>
      <c r="I6" s="39">
        <v>27</v>
      </c>
      <c r="J6" s="19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4">
        <v>3</v>
      </c>
      <c r="C7" s="57" t="s">
        <v>9</v>
      </c>
      <c r="D7" s="40">
        <v>35</v>
      </c>
      <c r="E7" s="38">
        <f t="shared" ref="E7" si="2">SUM(F7:G7)</f>
        <v>12</v>
      </c>
      <c r="F7" s="40">
        <v>7</v>
      </c>
      <c r="G7" s="40">
        <v>5</v>
      </c>
      <c r="H7" s="40">
        <v>6</v>
      </c>
      <c r="I7" s="39">
        <v>6</v>
      </c>
      <c r="J7" s="19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4">
        <v>4</v>
      </c>
      <c r="C8" s="57" t="s">
        <v>10</v>
      </c>
      <c r="D8" s="40">
        <v>120</v>
      </c>
      <c r="E8" s="38">
        <f>F8+G8</f>
        <v>93</v>
      </c>
      <c r="F8" s="40">
        <v>59</v>
      </c>
      <c r="G8" s="40">
        <v>34</v>
      </c>
      <c r="H8" s="40">
        <v>33</v>
      </c>
      <c r="I8" s="39">
        <v>60</v>
      </c>
      <c r="J8" s="19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0">
        <v>5</v>
      </c>
      <c r="C9" s="58" t="s">
        <v>11</v>
      </c>
      <c r="D9" s="47">
        <v>35</v>
      </c>
      <c r="E9" s="63">
        <f>F9+G9</f>
        <v>23</v>
      </c>
      <c r="F9" s="47">
        <v>14</v>
      </c>
      <c r="G9" s="47">
        <v>9</v>
      </c>
      <c r="H9" s="47">
        <v>10</v>
      </c>
      <c r="I9" s="64">
        <v>13</v>
      </c>
      <c r="J9" s="19">
        <v>4903.5</v>
      </c>
      <c r="K9" s="7">
        <v>1393.6</v>
      </c>
      <c r="L9" s="7">
        <v>56.9</v>
      </c>
    </row>
    <row r="10" spans="1:12" ht="27.95" customHeight="1" thickBot="1" x14ac:dyDescent="0.3">
      <c r="B10" s="31"/>
      <c r="C10" s="59" t="s">
        <v>12</v>
      </c>
      <c r="D10" s="41">
        <f>SUM(D4:D9)</f>
        <v>770</v>
      </c>
      <c r="E10" s="41">
        <f>SUM(F10:G10)</f>
        <v>514</v>
      </c>
      <c r="F10" s="41">
        <f>SUM(F5:F9)</f>
        <v>330</v>
      </c>
      <c r="G10" s="41">
        <f t="shared" ref="G10:I10" si="3">SUM(G5:G9)</f>
        <v>184</v>
      </c>
      <c r="H10" s="41">
        <f t="shared" si="3"/>
        <v>269</v>
      </c>
      <c r="I10" s="42">
        <f t="shared" si="3"/>
        <v>245</v>
      </c>
      <c r="J10" s="20">
        <f>SUM(J5:J9)</f>
        <v>67796.400000000009</v>
      </c>
      <c r="K10" s="3">
        <f t="shared" ref="K10:L10" si="4">SUM(K5:K9)</f>
        <v>18287.499999999996</v>
      </c>
      <c r="L10" s="3">
        <f t="shared" si="4"/>
        <v>1036.7</v>
      </c>
    </row>
    <row r="11" spans="1:12" ht="27.95" customHeight="1" thickBot="1" x14ac:dyDescent="0.3">
      <c r="B11" s="29"/>
      <c r="C11" s="55" t="s">
        <v>13</v>
      </c>
      <c r="D11" s="50"/>
      <c r="E11" s="50"/>
      <c r="F11" s="50"/>
      <c r="G11" s="50"/>
      <c r="H11" s="50"/>
      <c r="I11" s="53"/>
      <c r="J11" s="21"/>
      <c r="K11" s="8"/>
      <c r="L11" s="8"/>
    </row>
    <row r="12" spans="1:12" s="6" customFormat="1" ht="27.95" customHeight="1" x14ac:dyDescent="0.25">
      <c r="B12" s="32">
        <v>6</v>
      </c>
      <c r="C12" s="56" t="s">
        <v>14</v>
      </c>
      <c r="D12" s="43">
        <v>250</v>
      </c>
      <c r="E12" s="44">
        <f>G12</f>
        <v>250</v>
      </c>
      <c r="F12" s="43"/>
      <c r="G12" s="43">
        <v>250</v>
      </c>
      <c r="H12" s="43">
        <f>E12</f>
        <v>250</v>
      </c>
      <c r="I12" s="45"/>
      <c r="J12" s="19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4">
        <v>7</v>
      </c>
      <c r="C13" s="57" t="s">
        <v>15</v>
      </c>
      <c r="D13" s="40">
        <v>250</v>
      </c>
      <c r="E13" s="38">
        <f>G13</f>
        <v>249</v>
      </c>
      <c r="F13" s="40"/>
      <c r="G13" s="40">
        <v>249</v>
      </c>
      <c r="H13" s="40">
        <f t="shared" ref="H13:H17" si="5">E13</f>
        <v>249</v>
      </c>
      <c r="I13" s="46"/>
      <c r="J13" s="19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4">
        <v>8</v>
      </c>
      <c r="C14" s="57" t="s">
        <v>16</v>
      </c>
      <c r="D14" s="40">
        <v>300</v>
      </c>
      <c r="E14" s="38">
        <f>F14</f>
        <v>296</v>
      </c>
      <c r="F14" s="40">
        <v>296</v>
      </c>
      <c r="G14" s="40"/>
      <c r="H14" s="40">
        <f t="shared" si="5"/>
        <v>296</v>
      </c>
      <c r="I14" s="46"/>
      <c r="J14" s="19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4">
        <v>9</v>
      </c>
      <c r="C15" s="57" t="s">
        <v>17</v>
      </c>
      <c r="D15" s="40">
        <v>250</v>
      </c>
      <c r="E15" s="38">
        <f>F15+G15</f>
        <v>249</v>
      </c>
      <c r="F15" s="40">
        <v>150</v>
      </c>
      <c r="G15" s="40">
        <v>99</v>
      </c>
      <c r="H15" s="40">
        <f t="shared" si="5"/>
        <v>249</v>
      </c>
      <c r="I15" s="39"/>
      <c r="J15" s="19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4">
        <v>10</v>
      </c>
      <c r="C16" s="57" t="s">
        <v>18</v>
      </c>
      <c r="D16" s="40">
        <v>230</v>
      </c>
      <c r="E16" s="38">
        <f t="shared" ref="E16" si="6">SUM(F16:G16)</f>
        <v>226</v>
      </c>
      <c r="F16" s="40">
        <v>135</v>
      </c>
      <c r="G16" s="40">
        <v>91</v>
      </c>
      <c r="H16" s="40">
        <f t="shared" si="5"/>
        <v>226</v>
      </c>
      <c r="I16" s="46"/>
      <c r="J16" s="19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0">
        <v>11</v>
      </c>
      <c r="C17" s="58" t="s">
        <v>19</v>
      </c>
      <c r="D17" s="47">
        <v>100</v>
      </c>
      <c r="E17" s="63">
        <f>F17+G17</f>
        <v>98</v>
      </c>
      <c r="F17" s="47">
        <v>53</v>
      </c>
      <c r="G17" s="47">
        <v>45</v>
      </c>
      <c r="H17" s="47">
        <f t="shared" si="5"/>
        <v>98</v>
      </c>
      <c r="I17" s="65"/>
      <c r="J17" s="19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29"/>
      <c r="C18" s="60" t="s">
        <v>12</v>
      </c>
      <c r="D18" s="41">
        <f>SUM(D12:D17)</f>
        <v>1380</v>
      </c>
      <c r="E18" s="41">
        <f t="shared" ref="E18:I18" si="7">SUM(E12:E17)</f>
        <v>1368</v>
      </c>
      <c r="F18" s="41">
        <f t="shared" si="7"/>
        <v>634</v>
      </c>
      <c r="G18" s="41">
        <f t="shared" si="7"/>
        <v>734</v>
      </c>
      <c r="H18" s="41">
        <f t="shared" si="7"/>
        <v>1368</v>
      </c>
      <c r="I18" s="42">
        <f t="shared" si="7"/>
        <v>0</v>
      </c>
      <c r="J18" s="22">
        <f>SUM(J12:J17)</f>
        <v>155458.1</v>
      </c>
      <c r="K18" s="9">
        <f t="shared" ref="K18:L18" si="8">SUM(K12:K17)</f>
        <v>45392.1</v>
      </c>
      <c r="L18" s="9">
        <f t="shared" si="8"/>
        <v>2333.9000000000005</v>
      </c>
    </row>
    <row r="19" spans="2:12" s="6" customFormat="1" ht="27.95" customHeight="1" x14ac:dyDescent="0.25">
      <c r="B19" s="36"/>
      <c r="C19" s="61" t="s">
        <v>20</v>
      </c>
      <c r="D19" s="51"/>
      <c r="E19" s="51"/>
      <c r="F19" s="51"/>
      <c r="G19" s="51"/>
      <c r="H19" s="51"/>
      <c r="I19" s="54"/>
      <c r="J19" s="23"/>
      <c r="K19" s="10"/>
      <c r="L19" s="10"/>
    </row>
    <row r="20" spans="2:12" s="6" customFormat="1" ht="27.95" customHeight="1" x14ac:dyDescent="0.25">
      <c r="B20" s="15">
        <v>12</v>
      </c>
      <c r="C20" s="57" t="s">
        <v>21</v>
      </c>
      <c r="D20" s="43">
        <v>254</v>
      </c>
      <c r="E20" s="44">
        <f>F20+G20</f>
        <v>202</v>
      </c>
      <c r="F20" s="43">
        <v>126</v>
      </c>
      <c r="G20" s="43">
        <v>76</v>
      </c>
      <c r="H20" s="43">
        <f>E20</f>
        <v>202</v>
      </c>
      <c r="I20" s="66"/>
      <c r="J20" s="19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57" t="s">
        <v>22</v>
      </c>
      <c r="D21" s="40">
        <v>165</v>
      </c>
      <c r="E21" s="38">
        <f t="shared" ref="E21:E25" si="9">F21+G21</f>
        <v>118</v>
      </c>
      <c r="F21" s="40">
        <v>75</v>
      </c>
      <c r="G21" s="40">
        <v>43</v>
      </c>
      <c r="H21" s="40">
        <f t="shared" ref="H21:H25" si="10">E21</f>
        <v>118</v>
      </c>
      <c r="I21" s="67"/>
      <c r="J21" s="19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57" t="s">
        <v>23</v>
      </c>
      <c r="D22" s="40">
        <v>100</v>
      </c>
      <c r="E22" s="38">
        <f t="shared" si="9"/>
        <v>78</v>
      </c>
      <c r="F22" s="40">
        <v>43</v>
      </c>
      <c r="G22" s="40">
        <v>35</v>
      </c>
      <c r="H22" s="40">
        <f t="shared" si="10"/>
        <v>78</v>
      </c>
      <c r="I22" s="67"/>
      <c r="J22" s="19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57" t="s">
        <v>24</v>
      </c>
      <c r="D23" s="40">
        <v>8</v>
      </c>
      <c r="E23" s="38">
        <f t="shared" si="9"/>
        <v>8</v>
      </c>
      <c r="F23" s="40">
        <v>4</v>
      </c>
      <c r="G23" s="40">
        <v>4</v>
      </c>
      <c r="H23" s="40">
        <f t="shared" si="10"/>
        <v>8</v>
      </c>
      <c r="I23" s="67"/>
      <c r="J23" s="19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57" t="s">
        <v>25</v>
      </c>
      <c r="D24" s="40">
        <v>49</v>
      </c>
      <c r="E24" s="38">
        <f t="shared" si="9"/>
        <v>17</v>
      </c>
      <c r="F24" s="40">
        <v>9</v>
      </c>
      <c r="G24" s="40">
        <v>8</v>
      </c>
      <c r="H24" s="40"/>
      <c r="I24" s="67"/>
      <c r="J24" s="19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35">
        <v>17</v>
      </c>
      <c r="C25" s="62" t="s">
        <v>32</v>
      </c>
      <c r="D25" s="47">
        <v>60</v>
      </c>
      <c r="E25" s="63">
        <f t="shared" si="9"/>
        <v>47</v>
      </c>
      <c r="F25" s="47">
        <v>26</v>
      </c>
      <c r="G25" s="47">
        <v>21</v>
      </c>
      <c r="H25" s="47">
        <f t="shared" si="10"/>
        <v>47</v>
      </c>
      <c r="I25" s="68"/>
      <c r="J25" s="19"/>
      <c r="K25" s="7"/>
      <c r="L25" s="7"/>
    </row>
    <row r="26" spans="2:12" ht="27.95" customHeight="1" thickBot="1" x14ac:dyDescent="0.3">
      <c r="B26" s="33"/>
      <c r="C26" s="34" t="s">
        <v>12</v>
      </c>
      <c r="D26" s="48">
        <f>SUM(D20:D25)</f>
        <v>636</v>
      </c>
      <c r="E26" s="48">
        <f>SUM(F26:G26)</f>
        <v>470</v>
      </c>
      <c r="F26" s="48">
        <f>SUM(F20:F25)</f>
        <v>283</v>
      </c>
      <c r="G26" s="48">
        <f t="shared" ref="G26:I26" si="11">SUM(G20:G25)</f>
        <v>187</v>
      </c>
      <c r="H26" s="48">
        <f t="shared" si="11"/>
        <v>453</v>
      </c>
      <c r="I26" s="49">
        <f t="shared" si="11"/>
        <v>0</v>
      </c>
      <c r="J26" s="20">
        <f>SUM(J20:J24)</f>
        <v>88831.8</v>
      </c>
      <c r="K26" s="3">
        <f t="shared" ref="K26:L26" si="12">SUM(K20:K24)</f>
        <v>19368.399999999998</v>
      </c>
      <c r="L26" s="3">
        <f t="shared" si="12"/>
        <v>1145.3999999999999</v>
      </c>
    </row>
    <row r="27" spans="2:12" ht="16.5" hidden="1" customHeight="1" x14ac:dyDescent="0.25">
      <c r="B27" s="69" t="s">
        <v>5</v>
      </c>
      <c r="C27" s="70"/>
      <c r="D27" s="12">
        <f t="shared" ref="D27:I27" si="13">D26+D18+D10</f>
        <v>2786</v>
      </c>
      <c r="E27" s="12">
        <f>E26+E18+E10</f>
        <v>2352</v>
      </c>
      <c r="F27" s="12">
        <f t="shared" ref="F27:H27" si="14">F26+F18+F10</f>
        <v>1247</v>
      </c>
      <c r="G27" s="12">
        <f t="shared" si="14"/>
        <v>1105</v>
      </c>
      <c r="H27" s="12">
        <f t="shared" si="14"/>
        <v>2090</v>
      </c>
      <c r="I27" s="13">
        <f t="shared" si="13"/>
        <v>245</v>
      </c>
    </row>
    <row r="28" spans="2:12" ht="14.25" customHeight="1" x14ac:dyDescent="0.25"/>
    <row r="29" spans="2:12" ht="28.5" customHeight="1" x14ac:dyDescent="0.25">
      <c r="B29" s="71"/>
      <c r="C29" s="71"/>
      <c r="D29" s="71"/>
      <c r="E29" s="71"/>
      <c r="F29" s="71"/>
      <c r="G29" s="71"/>
      <c r="H29" s="71"/>
      <c r="I29" s="71"/>
    </row>
  </sheetData>
  <mergeCells count="3">
    <mergeCell ref="B1:I1"/>
    <mergeCell ref="B27:C27"/>
    <mergeCell ref="B29:I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2023-07-06T10:44:16Z</cp:lastPrinted>
  <dcterms:created xsi:type="dcterms:W3CDTF">2022-12-30T08:46:09Z</dcterms:created>
  <dcterms:modified xsi:type="dcterms:W3CDTF">2024-03-14T03:59:20Z</dcterms:modified>
</cp:coreProperties>
</file>