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"/>
    </mc:Choice>
  </mc:AlternateContent>
  <bookViews>
    <workbookView xWindow="0" yWindow="0" windowWidth="20490" windowHeight="7665"/>
  </bookViews>
  <sheets>
    <sheet name="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23" i="1"/>
  <c r="C23" i="1"/>
  <c r="B23" i="1"/>
  <c r="XEY22" i="1"/>
  <c r="D13" i="1"/>
  <c r="C13" i="1"/>
  <c r="B13" i="1"/>
  <c r="C36" i="1" l="1"/>
  <c r="B36" i="1"/>
  <c r="D36" i="1"/>
</calcChain>
</file>

<file path=xl/sharedStrings.xml><?xml version="1.0" encoding="utf-8"?>
<sst xmlns="http://schemas.openxmlformats.org/spreadsheetml/2006/main" count="39" uniqueCount="37">
  <si>
    <t>Регион</t>
  </si>
  <si>
    <t>Утвержденный бюджет</t>
  </si>
  <si>
    <t>Уточненный бюджет</t>
  </si>
  <si>
    <t>Кассовый план</t>
  </si>
  <si>
    <t>Итого</t>
  </si>
  <si>
    <t>Программа 1, Планирование управление и администрирование</t>
  </si>
  <si>
    <t>Обеспечение общего руководства</t>
  </si>
  <si>
    <t>Обеспечение планирования утверждения и исполнения бюджета Фонда обязательного медицинского страхования</t>
  </si>
  <si>
    <t>Обеспечение учета и отчетности по бюджету Фонда обязательного медицинского страхования</t>
  </si>
  <si>
    <t>Обеспечение проведения оценки качества медицинских услуг предоставляемых организациями здравоохранения в системе Единого плательщика</t>
  </si>
  <si>
    <t>Обеспечение принятия комплекса мер по эффективному и рациональному исполнению бюджета системы Единого плательщика</t>
  </si>
  <si>
    <t xml:space="preserve">Обеспечение работы по повышению уровня информированности населения о правах  при получении медицинских услуг в рамках реализуемых программ Фондом обязательного медицинского страхования </t>
  </si>
  <si>
    <t>Обеспечение сопровождения информационных систем и баз данных Фонда обязательного медицинского страхования</t>
  </si>
  <si>
    <t>Развитие информационных систем и баз данных Фонда обязательного медицинского страхования</t>
  </si>
  <si>
    <t>Обеспечение деятельности (службуы обеспечения)</t>
  </si>
  <si>
    <t>Общая координация на региональном уровне</t>
  </si>
  <si>
    <t>Итого Программа 1</t>
  </si>
  <si>
    <t>Программа 2, Предоставление услуг первично-медико санитарной помощи</t>
  </si>
  <si>
    <t>Обеспечение доступности экстренной (скорой) медицинской помощи населению республики</t>
  </si>
  <si>
    <t>Обеспечение доступности базовых медицинских услуг на уровне первичной медико-санитарной помощи (ПМСП) населению республики</t>
  </si>
  <si>
    <t>Обеспечение доступности медицинской помощи по борьбе с туберкулезом оказываемой организациями ПМСП</t>
  </si>
  <si>
    <t>Обеспечение доступа населению республики к льготному лекарственному обеспечению по ПГГ (онкологически больным в терминальной стадии; больным параноидной шизофренией  и хроническими бредовыми расстройствами; аффектными расстройствами различного генеза; эпилепсией; бронхиальной астмой)</t>
  </si>
  <si>
    <t>Обеспечение доступа застрахованному населению к льготному лекарственному обеспечению по ОМС</t>
  </si>
  <si>
    <t>Оказание населению платных медицинских услуг сверх объема Программы государственных гарантий</t>
  </si>
  <si>
    <t xml:space="preserve">Оказание немедицинских и иных услуг организациями здравоохранения работающими в системе Единого плательщика </t>
  </si>
  <si>
    <t>Улучшение качества предоставления медицинской помощи населению путем предоставления стимулирующей оплаты за достижение целевых показателей качества от деятельности ГСВ</t>
  </si>
  <si>
    <t>Итого Программа 2,</t>
  </si>
  <si>
    <t>Программа 3, Предоставление услуг медицинскими учреждениями на стационарном уровне</t>
  </si>
  <si>
    <t>Обеспечение доступности медицинских услуг на уровне стационарной помощи в рамках ПГГ населению республики</t>
  </si>
  <si>
    <t>Обеспечение доступности медицинской помощи по борьбе с туберкулезом оказываемой организациями здрваоохранения стационарного уровня</t>
  </si>
  <si>
    <t>Обеспечение доступности медицинских услуг на уровне специализированной онкологической и гематолгической помощи</t>
  </si>
  <si>
    <t>Обеспечение доступности медицинских услуг на уровне специализированной кардиохирургической помощи</t>
  </si>
  <si>
    <t>Обеспечение доступности медицинских услуг на уровне специализированной психиатрической помощи</t>
  </si>
  <si>
    <t>Улучшение качества предоставления медицинской помощи населению путем предоставления стимулирующей оплаты за достижение целевых показателей качества от деятельности организации</t>
  </si>
  <si>
    <t>Итого программа 3,</t>
  </si>
  <si>
    <t>Программа 4, Обеспечение доступности медицинских и иных услуг оказываемых сверх объема ПГГ населению</t>
  </si>
  <si>
    <t>Обеспечение доступа к льготному гемодиализному лечению остронуждающихся пациентов с терминальной стадией хронической почечной недостаточности получающих платное лечение в частных медицинских центрах и ожидающих перевода на полный бюджетный гемодиализ в государественных организациях здравоохранения а также в целях сокращения затрат пациентов   за услуги гемодиализа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</si>
</sst>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.0\ _₽_-;\-* #,##0.0\ _₽_-;_-* &quot;-&quot;?\ _₽_-;_-@_-"/>
    <numFmt numFmtId="167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5" fontId="0" fillId="0" borderId="0" xfId="1" applyNumberFormat="1" applyFont="1" applyFill="1"/>
    <xf numFmtId="0" fontId="1" fillId="0" borderId="1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165" fontId="0" fillId="0" borderId="1" xfId="1" applyNumberFormat="1" applyFont="1" applyFill="1" applyBorder="1"/>
    <xf numFmtId="165" fontId="1" fillId="0" borderId="1" xfId="1" applyNumberFormat="1" applyFont="1" applyFill="1" applyBorder="1"/>
    <xf numFmtId="0" fontId="1" fillId="0" borderId="1" xfId="0" applyFont="1" applyFill="1" applyBorder="1" applyAlignment="1">
      <alignment wrapText="1"/>
    </xf>
    <xf numFmtId="166" fontId="0" fillId="0" borderId="0" xfId="0" applyNumberFormat="1" applyFill="1"/>
    <xf numFmtId="165" fontId="3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 vertical="center"/>
    </xf>
    <xf numFmtId="167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6"/>
  <sheetViews>
    <sheetView tabSelected="1" zoomScaleNormal="100" workbookViewId="0">
      <selection activeCell="E1" sqref="E1:E1048576"/>
    </sheetView>
  </sheetViews>
  <sheetFormatPr defaultRowHeight="15" x14ac:dyDescent="0.25"/>
  <cols>
    <col min="1" max="1" width="33.140625" style="1" customWidth="1"/>
    <col min="2" max="2" width="22" style="2" customWidth="1"/>
    <col min="3" max="3" width="18.7109375" style="2" customWidth="1"/>
    <col min="4" max="4" width="17.7109375" style="2" customWidth="1"/>
    <col min="5" max="5" width="15.42578125" style="1" customWidth="1"/>
    <col min="6" max="6" width="15.140625" style="1" customWidth="1"/>
    <col min="7" max="7" width="16.5703125" style="1" bestFit="1" customWidth="1"/>
    <col min="8" max="8" width="15" style="1" customWidth="1"/>
    <col min="9" max="9" width="14.42578125" style="14" customWidth="1"/>
    <col min="10" max="10" width="14.28515625" style="14" customWidth="1"/>
    <col min="11" max="11" width="15.5703125" style="14" customWidth="1"/>
    <col min="12" max="12" width="14" style="1" customWidth="1"/>
    <col min="13" max="13" width="13.42578125" style="1" customWidth="1"/>
    <col min="14" max="14" width="13.7109375" style="1" bestFit="1" customWidth="1"/>
    <col min="15" max="17" width="9.140625" style="1"/>
    <col min="18" max="18" width="12.85546875" style="1" customWidth="1"/>
    <col min="19" max="16384" width="9.140625" style="1"/>
  </cols>
  <sheetData>
    <row r="1" spans="1:7" ht="30" x14ac:dyDescent="0.25">
      <c r="A1" s="3" t="s">
        <v>0</v>
      </c>
      <c r="B1" s="4" t="s">
        <v>1</v>
      </c>
      <c r="C1" s="4" t="s">
        <v>2</v>
      </c>
      <c r="D1" s="4" t="s">
        <v>3</v>
      </c>
    </row>
    <row r="2" spans="1:7" ht="34.5" customHeight="1" x14ac:dyDescent="0.25">
      <c r="A2" s="9" t="s">
        <v>5</v>
      </c>
      <c r="B2" s="7"/>
      <c r="C2" s="7"/>
      <c r="D2" s="7"/>
    </row>
    <row r="3" spans="1:7" x14ac:dyDescent="0.25">
      <c r="A3" s="6" t="s">
        <v>6</v>
      </c>
      <c r="B3" s="7">
        <v>2980.4</v>
      </c>
      <c r="C3" s="7">
        <v>3238.3</v>
      </c>
      <c r="D3" s="7">
        <v>3238.3</v>
      </c>
      <c r="E3" s="10"/>
      <c r="F3" s="10"/>
      <c r="G3" s="10"/>
    </row>
    <row r="4" spans="1:7" ht="60" x14ac:dyDescent="0.25">
      <c r="A4" s="6" t="s">
        <v>7</v>
      </c>
      <c r="B4" s="7">
        <v>6209.2</v>
      </c>
      <c r="C4" s="7">
        <v>5718.9</v>
      </c>
      <c r="D4" s="7">
        <v>5718.9</v>
      </c>
      <c r="E4" s="10"/>
      <c r="F4" s="10"/>
      <c r="G4" s="10"/>
    </row>
    <row r="5" spans="1:7" ht="45" x14ac:dyDescent="0.25">
      <c r="A5" s="6" t="s">
        <v>8</v>
      </c>
      <c r="B5" s="7">
        <v>1620.4</v>
      </c>
      <c r="C5" s="7">
        <v>1536.6</v>
      </c>
      <c r="D5" s="7">
        <v>1536.6</v>
      </c>
      <c r="E5" s="10"/>
      <c r="F5" s="10"/>
      <c r="G5" s="10"/>
    </row>
    <row r="6" spans="1:7" ht="75" x14ac:dyDescent="0.25">
      <c r="A6" s="6" t="s">
        <v>9</v>
      </c>
      <c r="B6" s="7">
        <v>2897.8</v>
      </c>
      <c r="C6" s="11">
        <v>3085.4</v>
      </c>
      <c r="D6" s="7">
        <v>3085.4</v>
      </c>
      <c r="E6" s="10"/>
      <c r="F6" s="10"/>
      <c r="G6" s="10"/>
    </row>
    <row r="7" spans="1:7" ht="75" x14ac:dyDescent="0.25">
      <c r="A7" s="6" t="s">
        <v>10</v>
      </c>
      <c r="B7" s="7">
        <v>3211.5</v>
      </c>
      <c r="C7" s="7">
        <v>3851.3</v>
      </c>
      <c r="D7" s="7">
        <v>3851.3</v>
      </c>
      <c r="E7" s="10"/>
      <c r="F7" s="10"/>
      <c r="G7" s="10"/>
    </row>
    <row r="8" spans="1:7" ht="120.75" customHeight="1" x14ac:dyDescent="0.25">
      <c r="A8" s="6" t="s">
        <v>11</v>
      </c>
      <c r="B8" s="7">
        <v>3360.6</v>
      </c>
      <c r="C8" s="7">
        <v>3385</v>
      </c>
      <c r="D8" s="7">
        <v>3385</v>
      </c>
      <c r="E8" s="10"/>
      <c r="F8" s="10"/>
      <c r="G8" s="10"/>
    </row>
    <row r="9" spans="1:7" ht="60" x14ac:dyDescent="0.25">
      <c r="A9" s="6" t="s">
        <v>12</v>
      </c>
      <c r="B9" s="7">
        <v>2388.1</v>
      </c>
      <c r="C9" s="7">
        <v>2362</v>
      </c>
      <c r="D9" s="7">
        <v>2362</v>
      </c>
      <c r="E9" s="10"/>
      <c r="F9" s="10"/>
      <c r="G9" s="10"/>
    </row>
    <row r="10" spans="1:7" ht="51.75" customHeight="1" x14ac:dyDescent="0.25">
      <c r="A10" s="6" t="s">
        <v>13</v>
      </c>
      <c r="B10" s="7">
        <v>12000</v>
      </c>
      <c r="C10" s="7">
        <v>14654.8</v>
      </c>
      <c r="D10" s="7">
        <v>12895.8</v>
      </c>
      <c r="E10" s="10"/>
      <c r="F10" s="10"/>
      <c r="G10" s="10"/>
    </row>
    <row r="11" spans="1:7" ht="27.75" customHeight="1" x14ac:dyDescent="0.25">
      <c r="A11" s="6" t="s">
        <v>14</v>
      </c>
      <c r="B11" s="7">
        <v>32060.9</v>
      </c>
      <c r="C11" s="7">
        <v>19582.099999999999</v>
      </c>
      <c r="D11" s="7">
        <v>18762.900000000001</v>
      </c>
      <c r="E11" s="10"/>
      <c r="F11" s="10"/>
      <c r="G11" s="10"/>
    </row>
    <row r="12" spans="1:7" ht="30" x14ac:dyDescent="0.25">
      <c r="A12" s="6" t="s">
        <v>15</v>
      </c>
      <c r="B12" s="7">
        <v>77271.100000000006</v>
      </c>
      <c r="C12" s="7">
        <v>78412.600000000006</v>
      </c>
      <c r="D12" s="7">
        <v>78268.7</v>
      </c>
      <c r="E12" s="10"/>
      <c r="F12" s="10"/>
      <c r="G12" s="10"/>
    </row>
    <row r="13" spans="1:7" ht="15.75" customHeight="1" x14ac:dyDescent="0.25">
      <c r="A13" s="9" t="s">
        <v>16</v>
      </c>
      <c r="B13" s="8">
        <f>SUM(B3:B12)</f>
        <v>144000</v>
      </c>
      <c r="C13" s="8">
        <f t="shared" ref="C13:D13" si="0">SUM(C3:C12)</f>
        <v>135827</v>
      </c>
      <c r="D13" s="8">
        <f t="shared" si="0"/>
        <v>133104.9</v>
      </c>
      <c r="E13" s="10"/>
      <c r="F13" s="10"/>
      <c r="G13" s="10"/>
    </row>
    <row r="14" spans="1:7" ht="45" x14ac:dyDescent="0.25">
      <c r="A14" s="9" t="s">
        <v>17</v>
      </c>
      <c r="B14" s="7"/>
      <c r="C14" s="7"/>
      <c r="D14" s="7"/>
      <c r="E14" s="10"/>
      <c r="F14" s="10"/>
      <c r="G14" s="10"/>
    </row>
    <row r="15" spans="1:7" ht="45.75" customHeight="1" x14ac:dyDescent="0.25">
      <c r="A15" s="6" t="s">
        <v>18</v>
      </c>
      <c r="B15" s="7">
        <v>129077.70000000001</v>
      </c>
      <c r="C15" s="7">
        <v>130520</v>
      </c>
      <c r="D15" s="7">
        <v>130446.5</v>
      </c>
      <c r="E15" s="10"/>
      <c r="F15" s="10"/>
      <c r="G15" s="10"/>
    </row>
    <row r="16" spans="1:7" ht="75" x14ac:dyDescent="0.25">
      <c r="A16" s="6" t="s">
        <v>19</v>
      </c>
      <c r="B16" s="7">
        <v>4376761.2</v>
      </c>
      <c r="C16" s="7">
        <v>4454118.3</v>
      </c>
      <c r="D16" s="7">
        <v>4293400.0999999996</v>
      </c>
      <c r="E16" s="10"/>
      <c r="F16" s="10"/>
      <c r="G16" s="10"/>
    </row>
    <row r="17" spans="1:8 16379:16379" ht="60" x14ac:dyDescent="0.25">
      <c r="A17" s="6" t="s">
        <v>20</v>
      </c>
      <c r="B17" s="7"/>
      <c r="C17" s="7">
        <v>8008.7</v>
      </c>
      <c r="D17" s="7">
        <v>8008.7</v>
      </c>
      <c r="E17" s="10"/>
      <c r="F17" s="10"/>
      <c r="G17" s="10"/>
    </row>
    <row r="18" spans="1:8 16379:16379" ht="165" x14ac:dyDescent="0.25">
      <c r="A18" s="6" t="s">
        <v>21</v>
      </c>
      <c r="B18" s="7">
        <v>55000</v>
      </c>
      <c r="C18" s="12">
        <v>42676.5</v>
      </c>
      <c r="D18" s="12">
        <v>42448</v>
      </c>
      <c r="E18" s="10"/>
      <c r="F18" s="10"/>
      <c r="G18" s="10"/>
    </row>
    <row r="19" spans="1:8 16379:16379" ht="60" x14ac:dyDescent="0.25">
      <c r="A19" s="6" t="s">
        <v>22</v>
      </c>
      <c r="B19" s="7">
        <v>246000</v>
      </c>
      <c r="C19" s="12">
        <v>276758.90000000002</v>
      </c>
      <c r="D19" s="12">
        <v>276758.90000000002</v>
      </c>
      <c r="E19" s="10"/>
      <c r="F19" s="10"/>
      <c r="G19" s="10"/>
    </row>
    <row r="20" spans="1:8 16379:16379" ht="57" customHeight="1" x14ac:dyDescent="0.25">
      <c r="A20" s="6" t="s">
        <v>23</v>
      </c>
      <c r="B20" s="7">
        <v>515708.39999999997</v>
      </c>
      <c r="C20" s="7">
        <v>517835.3</v>
      </c>
      <c r="D20" s="7">
        <v>420645.8</v>
      </c>
      <c r="E20" s="10"/>
      <c r="F20" s="10"/>
      <c r="G20" s="10"/>
    </row>
    <row r="21" spans="1:8 16379:16379" ht="60" x14ac:dyDescent="0.25">
      <c r="A21" s="6" t="s">
        <v>24</v>
      </c>
      <c r="B21" s="7">
        <v>89512.4</v>
      </c>
      <c r="C21" s="7">
        <v>72947.199999999983</v>
      </c>
      <c r="D21" s="7">
        <v>80816.3</v>
      </c>
      <c r="E21" s="10"/>
      <c r="F21" s="10"/>
      <c r="G21" s="10"/>
    </row>
    <row r="22" spans="1:8 16379:16379" ht="105" x14ac:dyDescent="0.25">
      <c r="A22" s="6" t="s">
        <v>25</v>
      </c>
      <c r="B22" s="7"/>
      <c r="C22" s="7">
        <v>48802.5</v>
      </c>
      <c r="D22" s="7">
        <v>48802.5</v>
      </c>
      <c r="E22" s="10"/>
      <c r="F22" s="10"/>
      <c r="G22" s="10"/>
      <c r="H22" s="2"/>
      <c r="XEY22" s="1">
        <f>XEY21/1000</f>
        <v>0</v>
      </c>
    </row>
    <row r="23" spans="1:8 16379:16379" x14ac:dyDescent="0.25">
      <c r="A23" s="5" t="s">
        <v>26</v>
      </c>
      <c r="B23" s="8">
        <f>SUM(B15:B22)</f>
        <v>5412059.7000000011</v>
      </c>
      <c r="C23" s="8">
        <f t="shared" ref="C23:D23" si="1">SUM(C15:C22)</f>
        <v>5551667.4000000004</v>
      </c>
      <c r="D23" s="8">
        <f t="shared" si="1"/>
        <v>5301326.8</v>
      </c>
      <c r="E23" s="10"/>
      <c r="F23" s="10"/>
      <c r="G23" s="10"/>
    </row>
    <row r="24" spans="1:8 16379:16379" ht="60" x14ac:dyDescent="0.25">
      <c r="A24" s="9" t="s">
        <v>27</v>
      </c>
      <c r="B24" s="7"/>
      <c r="C24" s="7"/>
      <c r="D24" s="7"/>
      <c r="E24" s="10"/>
      <c r="F24" s="10"/>
      <c r="G24" s="10"/>
    </row>
    <row r="25" spans="1:8 16379:16379" ht="60" x14ac:dyDescent="0.25">
      <c r="A25" s="6" t="s">
        <v>28</v>
      </c>
      <c r="B25" s="7">
        <v>5413614.1000000006</v>
      </c>
      <c r="C25" s="7">
        <v>5487971.2000000002</v>
      </c>
      <c r="D25" s="7">
        <v>5363619</v>
      </c>
      <c r="E25" s="10"/>
      <c r="F25" s="10"/>
      <c r="G25" s="10"/>
    </row>
    <row r="26" spans="1:8 16379:16379" ht="75" x14ac:dyDescent="0.25">
      <c r="A26" s="6" t="s">
        <v>29</v>
      </c>
      <c r="B26" s="7">
        <v>687348.7</v>
      </c>
      <c r="C26" s="7">
        <v>742697.5</v>
      </c>
      <c r="D26" s="7">
        <v>742697.5</v>
      </c>
      <c r="E26" s="10"/>
      <c r="F26" s="10"/>
      <c r="G26" s="10"/>
    </row>
    <row r="27" spans="1:8 16379:16379" ht="75" x14ac:dyDescent="0.25">
      <c r="A27" s="6" t="s">
        <v>30</v>
      </c>
      <c r="B27" s="7">
        <v>440133.30000000005</v>
      </c>
      <c r="C27" s="7">
        <v>475289.4</v>
      </c>
      <c r="D27" s="7">
        <v>475289.39999999997</v>
      </c>
      <c r="E27" s="10"/>
      <c r="F27" s="10"/>
      <c r="G27" s="10"/>
    </row>
    <row r="28" spans="1:8 16379:16379" ht="60" x14ac:dyDescent="0.25">
      <c r="A28" s="6" t="s">
        <v>31</v>
      </c>
      <c r="B28" s="7">
        <v>58540.9</v>
      </c>
      <c r="C28" s="7">
        <v>56671.200000000004</v>
      </c>
      <c r="D28" s="7">
        <v>56671.200000000004</v>
      </c>
      <c r="E28" s="10"/>
      <c r="F28" s="10"/>
      <c r="G28" s="10"/>
    </row>
    <row r="29" spans="1:8 16379:16379" ht="60" x14ac:dyDescent="0.25">
      <c r="A29" s="6" t="s">
        <v>32</v>
      </c>
      <c r="B29" s="7">
        <v>285126.59999999998</v>
      </c>
      <c r="C29" s="7">
        <v>321387.2</v>
      </c>
      <c r="D29" s="7">
        <v>321326.5</v>
      </c>
      <c r="E29" s="10"/>
      <c r="F29" s="10"/>
      <c r="G29" s="10"/>
    </row>
    <row r="30" spans="1:8 16379:16379" ht="60" x14ac:dyDescent="0.25">
      <c r="A30" s="6" t="s">
        <v>23</v>
      </c>
      <c r="B30" s="7">
        <v>1006569.9000000001</v>
      </c>
      <c r="C30" s="7">
        <v>724980.3</v>
      </c>
      <c r="D30" s="7">
        <v>506206.6</v>
      </c>
      <c r="E30" s="10"/>
      <c r="F30" s="10"/>
      <c r="G30" s="10"/>
    </row>
    <row r="31" spans="1:8 16379:16379" ht="60" x14ac:dyDescent="0.25">
      <c r="A31" s="6" t="s">
        <v>24</v>
      </c>
      <c r="B31" s="7">
        <v>496926.6</v>
      </c>
      <c r="C31" s="7">
        <v>448423.80000000005</v>
      </c>
      <c r="D31" s="7">
        <v>469510.1</v>
      </c>
      <c r="E31" s="10"/>
      <c r="F31" s="10"/>
      <c r="G31" s="10"/>
    </row>
    <row r="32" spans="1:8 16379:16379" ht="105" x14ac:dyDescent="0.25">
      <c r="A32" s="6" t="s">
        <v>33</v>
      </c>
      <c r="B32" s="7"/>
      <c r="C32" s="7">
        <v>41577</v>
      </c>
      <c r="D32" s="7">
        <v>41577</v>
      </c>
      <c r="E32" s="10"/>
      <c r="F32" s="10"/>
      <c r="G32" s="10"/>
    </row>
    <row r="33" spans="1:7" x14ac:dyDescent="0.25">
      <c r="A33" s="9" t="s">
        <v>34</v>
      </c>
      <c r="B33" s="8">
        <f>SUM(B25:B32)</f>
        <v>8388260.1000000006</v>
      </c>
      <c r="C33" s="8">
        <f t="shared" ref="C33:D33" si="2">SUM(C25:C32)</f>
        <v>8298997.6000000006</v>
      </c>
      <c r="D33" s="8">
        <f t="shared" si="2"/>
        <v>7976897.2999999998</v>
      </c>
      <c r="E33" s="10"/>
      <c r="F33" s="10"/>
      <c r="G33" s="10"/>
    </row>
    <row r="34" spans="1:7" ht="60" x14ac:dyDescent="0.25">
      <c r="A34" s="9" t="s">
        <v>35</v>
      </c>
      <c r="B34" s="7"/>
      <c r="C34" s="7"/>
      <c r="D34" s="7"/>
      <c r="E34" s="10"/>
      <c r="F34" s="10"/>
      <c r="G34" s="10"/>
    </row>
    <row r="35" spans="1:7" ht="210" x14ac:dyDescent="0.25">
      <c r="A35" s="6" t="s">
        <v>36</v>
      </c>
      <c r="B35" s="13">
        <v>286000</v>
      </c>
      <c r="C35" s="13">
        <v>354000</v>
      </c>
      <c r="D35" s="13">
        <v>309213.90000000002</v>
      </c>
      <c r="E35" s="10"/>
      <c r="F35" s="10"/>
      <c r="G35" s="10"/>
    </row>
    <row r="36" spans="1:7" x14ac:dyDescent="0.25">
      <c r="A36" s="5" t="s">
        <v>4</v>
      </c>
      <c r="B36" s="8">
        <f>B13+B23+B33+B35</f>
        <v>14230319.800000001</v>
      </c>
      <c r="C36" s="8">
        <f t="shared" ref="C36:D36" si="3">C13+C23+C33+C35</f>
        <v>14340492</v>
      </c>
      <c r="D36" s="8">
        <f t="shared" si="3"/>
        <v>13720542.9</v>
      </c>
      <c r="E36" s="10"/>
      <c r="F36" s="10"/>
      <c r="G36" s="10"/>
    </row>
  </sheetData>
  <pageMargins left="0.70866141732283472" right="0.19685039370078741" top="0.19685039370078741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2019-10-04T08:54:38Z</dcterms:created>
  <dcterms:modified xsi:type="dcterms:W3CDTF">2019-12-09T04:10:31Z</dcterms:modified>
</cp:coreProperties>
</file>