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-банк ноябрь" sheetId="1" r:id="rId1"/>
  </sheets>
  <externalReferences>
    <externalReference r:id="rId2"/>
  </externalReferences>
  <definedNames>
    <definedName name="_xlnm._FilterDatabase" localSheetId="0" hidden="1">'почта-банк ноябрь'!$A$5:$G$67</definedName>
    <definedName name="Абыкаева" localSheetId="0">#REF!</definedName>
    <definedName name="Абыкаева">#REF!</definedName>
    <definedName name="_xlnm.Print_Area" localSheetId="0">'почта-банк ноябрь'!$A$1:$G$67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E67" i="1" s="1"/>
  <c r="C67" i="1"/>
  <c r="B67" i="1"/>
  <c r="F66" i="1"/>
  <c r="G66" i="1" s="1"/>
  <c r="D66" i="1"/>
  <c r="E66" i="1" s="1"/>
  <c r="C66" i="1"/>
  <c r="B66" i="1"/>
  <c r="F65" i="1"/>
  <c r="G65" i="1" s="1"/>
  <c r="D65" i="1"/>
  <c r="E65" i="1" s="1"/>
  <c r="C65" i="1"/>
  <c r="B65" i="1"/>
  <c r="F64" i="1"/>
  <c r="G64" i="1" s="1"/>
  <c r="D64" i="1"/>
  <c r="E64" i="1" s="1"/>
  <c r="C64" i="1"/>
  <c r="B64" i="1"/>
  <c r="F63" i="1"/>
  <c r="G63" i="1" s="1"/>
  <c r="D63" i="1"/>
  <c r="E63" i="1" s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G60" i="1" s="1"/>
  <c r="D60" i="1"/>
  <c r="E60" i="1" s="1"/>
  <c r="C60" i="1"/>
  <c r="B60" i="1"/>
  <c r="F59" i="1"/>
  <c r="G59" i="1" s="1"/>
  <c r="D59" i="1"/>
  <c r="E59" i="1" s="1"/>
  <c r="C59" i="1"/>
  <c r="B59" i="1"/>
  <c r="F58" i="1"/>
  <c r="G58" i="1" s="1"/>
  <c r="D58" i="1"/>
  <c r="E58" i="1" s="1"/>
  <c r="C58" i="1"/>
  <c r="B58" i="1"/>
  <c r="F57" i="1"/>
  <c r="G57" i="1" s="1"/>
  <c r="D57" i="1"/>
  <c r="E57" i="1" s="1"/>
  <c r="C57" i="1"/>
  <c r="B57" i="1"/>
  <c r="F56" i="1"/>
  <c r="G56" i="1" s="1"/>
  <c r="D56" i="1"/>
  <c r="E56" i="1" s="1"/>
  <c r="C56" i="1"/>
  <c r="B56" i="1"/>
  <c r="F55" i="1"/>
  <c r="G55" i="1" s="1"/>
  <c r="C55" i="1"/>
  <c r="B55" i="1"/>
  <c r="F54" i="1"/>
  <c r="G54" i="1" s="1"/>
  <c r="D54" i="1"/>
  <c r="E54" i="1" s="1"/>
  <c r="C54" i="1"/>
  <c r="B54" i="1"/>
  <c r="F53" i="1"/>
  <c r="G53" i="1" s="1"/>
  <c r="D53" i="1"/>
  <c r="E53" i="1" s="1"/>
  <c r="C53" i="1"/>
  <c r="B53" i="1"/>
  <c r="F52" i="1"/>
  <c r="G52" i="1" s="1"/>
  <c r="D52" i="1"/>
  <c r="E52" i="1" s="1"/>
  <c r="C52" i="1"/>
  <c r="B52" i="1"/>
  <c r="F51" i="1"/>
  <c r="G51" i="1" s="1"/>
  <c r="D51" i="1"/>
  <c r="E51" i="1" s="1"/>
  <c r="C51" i="1"/>
  <c r="B51" i="1"/>
  <c r="F50" i="1"/>
  <c r="G50" i="1" s="1"/>
  <c r="D50" i="1"/>
  <c r="E50" i="1" s="1"/>
  <c r="C50" i="1"/>
  <c r="B50" i="1"/>
  <c r="C49" i="1"/>
  <c r="B49" i="1"/>
  <c r="F48" i="1"/>
  <c r="G48" i="1" s="1"/>
  <c r="D48" i="1"/>
  <c r="E48" i="1" s="1"/>
  <c r="C48" i="1"/>
  <c r="B48" i="1"/>
  <c r="F47" i="1"/>
  <c r="G47" i="1" s="1"/>
  <c r="D47" i="1"/>
  <c r="E47" i="1" s="1"/>
  <c r="C47" i="1"/>
  <c r="B47" i="1"/>
  <c r="F46" i="1"/>
  <c r="G46" i="1" s="1"/>
  <c r="D46" i="1"/>
  <c r="E46" i="1" s="1"/>
  <c r="C46" i="1"/>
  <c r="B46" i="1"/>
  <c r="F45" i="1"/>
  <c r="G45" i="1" s="1"/>
  <c r="D45" i="1"/>
  <c r="E45" i="1" s="1"/>
  <c r="C45" i="1"/>
  <c r="B45" i="1"/>
  <c r="F44" i="1"/>
  <c r="G44" i="1" s="1"/>
  <c r="D44" i="1"/>
  <c r="E44" i="1" s="1"/>
  <c r="C44" i="1"/>
  <c r="B44" i="1"/>
  <c r="F43" i="1"/>
  <c r="G43" i="1" s="1"/>
  <c r="D43" i="1"/>
  <c r="E43" i="1" s="1"/>
  <c r="C43" i="1"/>
  <c r="B43" i="1"/>
  <c r="F42" i="1"/>
  <c r="G42" i="1" s="1"/>
  <c r="D42" i="1"/>
  <c r="E42" i="1" s="1"/>
  <c r="C42" i="1"/>
  <c r="B42" i="1"/>
  <c r="F41" i="1"/>
  <c r="G41" i="1" s="1"/>
  <c r="C41" i="1"/>
  <c r="B41" i="1"/>
  <c r="F40" i="1"/>
  <c r="G40" i="1" s="1"/>
  <c r="D40" i="1"/>
  <c r="E40" i="1" s="1"/>
  <c r="C40" i="1"/>
  <c r="B40" i="1"/>
  <c r="F39" i="1"/>
  <c r="G39" i="1" s="1"/>
  <c r="D39" i="1"/>
  <c r="E39" i="1" s="1"/>
  <c r="C39" i="1"/>
  <c r="B39" i="1"/>
  <c r="F38" i="1"/>
  <c r="G38" i="1" s="1"/>
  <c r="D38" i="1"/>
  <c r="E38" i="1" s="1"/>
  <c r="C38" i="1"/>
  <c r="B38" i="1"/>
  <c r="F37" i="1"/>
  <c r="G37" i="1" s="1"/>
  <c r="D37" i="1"/>
  <c r="E37" i="1" s="1"/>
  <c r="C37" i="1"/>
  <c r="B37" i="1"/>
  <c r="F36" i="1"/>
  <c r="G36" i="1" s="1"/>
  <c r="D36" i="1"/>
  <c r="E36" i="1" s="1"/>
  <c r="C36" i="1"/>
  <c r="B36" i="1"/>
  <c r="C35" i="1"/>
  <c r="B35" i="1"/>
  <c r="F34" i="1"/>
  <c r="G34" i="1" s="1"/>
  <c r="D34" i="1"/>
  <c r="E34" i="1" s="1"/>
  <c r="C34" i="1"/>
  <c r="B34" i="1"/>
  <c r="F33" i="1"/>
  <c r="G33" i="1" s="1"/>
  <c r="D33" i="1"/>
  <c r="E33" i="1" s="1"/>
  <c r="C33" i="1"/>
  <c r="B33" i="1"/>
  <c r="F32" i="1"/>
  <c r="G32" i="1" s="1"/>
  <c r="D32" i="1"/>
  <c r="E32" i="1" s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D29" i="1"/>
  <c r="E29" i="1" s="1"/>
  <c r="C29" i="1"/>
  <c r="B29" i="1"/>
  <c r="F28" i="1"/>
  <c r="G28" i="1" s="1"/>
  <c r="D28" i="1"/>
  <c r="E28" i="1" s="1"/>
  <c r="C28" i="1"/>
  <c r="B28" i="1"/>
  <c r="C27" i="1"/>
  <c r="B27" i="1"/>
  <c r="F26" i="1"/>
  <c r="G26" i="1" s="1"/>
  <c r="D26" i="1"/>
  <c r="E26" i="1" s="1"/>
  <c r="C26" i="1"/>
  <c r="B26" i="1"/>
  <c r="F25" i="1"/>
  <c r="G25" i="1" s="1"/>
  <c r="D25" i="1"/>
  <c r="E25" i="1" s="1"/>
  <c r="C25" i="1"/>
  <c r="B25" i="1"/>
  <c r="F24" i="1"/>
  <c r="G24" i="1" s="1"/>
  <c r="D24" i="1"/>
  <c r="E24" i="1" s="1"/>
  <c r="C24" i="1"/>
  <c r="B24" i="1"/>
  <c r="F23" i="1"/>
  <c r="G23" i="1" s="1"/>
  <c r="D23" i="1"/>
  <c r="E23" i="1" s="1"/>
  <c r="C23" i="1"/>
  <c r="B23" i="1"/>
  <c r="F22" i="1"/>
  <c r="G22" i="1" s="1"/>
  <c r="D22" i="1"/>
  <c r="E22" i="1" s="1"/>
  <c r="C22" i="1"/>
  <c r="B22" i="1"/>
  <c r="F21" i="1"/>
  <c r="G21" i="1" s="1"/>
  <c r="C21" i="1"/>
  <c r="B21" i="1"/>
  <c r="F20" i="1"/>
  <c r="G20" i="1" s="1"/>
  <c r="D20" i="1"/>
  <c r="E20" i="1" s="1"/>
  <c r="C20" i="1"/>
  <c r="B20" i="1"/>
  <c r="F19" i="1"/>
  <c r="G19" i="1" s="1"/>
  <c r="E19" i="1"/>
  <c r="D19" i="1"/>
  <c r="C19" i="1"/>
  <c r="B19" i="1"/>
  <c r="F18" i="1"/>
  <c r="G18" i="1" s="1"/>
  <c r="D18" i="1"/>
  <c r="E18" i="1" s="1"/>
  <c r="C18" i="1"/>
  <c r="B18" i="1"/>
  <c r="F17" i="1"/>
  <c r="G17" i="1" s="1"/>
  <c r="D17" i="1"/>
  <c r="E17" i="1" s="1"/>
  <c r="C17" i="1"/>
  <c r="B17" i="1"/>
  <c r="F16" i="1"/>
  <c r="G16" i="1" s="1"/>
  <c r="D16" i="1"/>
  <c r="E16" i="1" s="1"/>
  <c r="C16" i="1"/>
  <c r="B16" i="1"/>
  <c r="F15" i="1"/>
  <c r="G15" i="1" s="1"/>
  <c r="D15" i="1"/>
  <c r="E15" i="1" s="1"/>
  <c r="C15" i="1"/>
  <c r="B15" i="1"/>
  <c r="F14" i="1"/>
  <c r="G14" i="1" s="1"/>
  <c r="E14" i="1"/>
  <c r="D14" i="1"/>
  <c r="C14" i="1"/>
  <c r="B14" i="1"/>
  <c r="F13" i="1"/>
  <c r="G13" i="1" s="1"/>
  <c r="D13" i="1"/>
  <c r="D12" i="1" s="1"/>
  <c r="E12" i="1" s="1"/>
  <c r="C13" i="1"/>
  <c r="B13" i="1"/>
  <c r="C12" i="1"/>
  <c r="B12" i="1"/>
  <c r="F11" i="1"/>
  <c r="G11" i="1" s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E9" i="1"/>
  <c r="D9" i="1"/>
  <c r="C9" i="1"/>
  <c r="B9" i="1"/>
  <c r="F8" i="1"/>
  <c r="G8" i="1" s="1"/>
  <c r="D8" i="1"/>
  <c r="D7" i="1" s="1"/>
  <c r="C8" i="1"/>
  <c r="B8" i="1"/>
  <c r="F7" i="1"/>
  <c r="G7" i="1" s="1"/>
  <c r="C7" i="1"/>
  <c r="B7" i="1"/>
  <c r="C6" i="1"/>
  <c r="B6" i="1"/>
  <c r="E7" i="1" l="1"/>
  <c r="E8" i="1"/>
  <c r="E13" i="1"/>
  <c r="D21" i="1"/>
  <c r="E21" i="1" s="1"/>
  <c r="D27" i="1"/>
  <c r="E27" i="1" s="1"/>
  <c r="D41" i="1"/>
  <c r="E41" i="1" s="1"/>
  <c r="D35" i="1"/>
  <c r="E35" i="1" s="1"/>
  <c r="D55" i="1"/>
  <c r="E55" i="1" s="1"/>
  <c r="D49" i="1"/>
  <c r="E49" i="1" s="1"/>
  <c r="F6" i="1"/>
  <c r="G6" i="1" s="1"/>
  <c r="F12" i="1"/>
  <c r="G12" i="1" s="1"/>
  <c r="F27" i="1"/>
  <c r="G27" i="1" s="1"/>
  <c r="F35" i="1"/>
  <c r="G35" i="1" s="1"/>
  <c r="F49" i="1"/>
  <c r="G49" i="1" s="1"/>
  <c r="D6" i="1" l="1"/>
  <c r="E6" i="1" s="1"/>
</calcChain>
</file>

<file path=xl/sharedStrings.xml><?xml version="1.0" encoding="utf-8"?>
<sst xmlns="http://schemas.openxmlformats.org/spreadsheetml/2006/main" count="74" uniqueCount="72">
  <si>
    <t>Предварительные сведения о количестве получателей пенсии по Республике</t>
  </si>
  <si>
    <t xml:space="preserve"> по состоянию на 01.12.2021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</si>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</sst>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3" fontId="4" fillId="2" borderId="0" xfId="0" applyNumberFormat="1" applyFont="1" applyFill="1"/>
    <xf numFmtId="3" fontId="4" fillId="2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4" fillId="4" borderId="0" xfId="0" applyNumberFormat="1" applyFont="1" applyFill="1"/>
    <xf numFmtId="3" fontId="3" fillId="5" borderId="0" xfId="0" applyNumberFormat="1" applyFont="1" applyFill="1"/>
    <xf numFmtId="3" fontId="4" fillId="5" borderId="0" xfId="0" applyNumberFormat="1" applyFont="1" applyFill="1"/>
    <xf numFmtId="3" fontId="4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3" fontId="3" fillId="6" borderId="0" xfId="0" applyNumberFormat="1" applyFont="1" applyFill="1"/>
    <xf numFmtId="3" fontId="4" fillId="6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/>
    <xf numFmtId="4" fontId="6" fillId="2" borderId="0" xfId="0" applyNumberFormat="1" applyFont="1" applyFill="1" applyAlignment="1"/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60"/>
    <cellStyle name="Финансовый 5 2" xfId="61"/>
    <cellStyle name="Финансовый 5 3" xfId="62"/>
    <cellStyle name="Финансовый 5 4" xfId="1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9">
          <cell r="O9">
            <v>6167.5390185995175</v>
          </cell>
        </row>
        <row r="12">
          <cell r="O12">
            <v>8160.0324727146017</v>
          </cell>
        </row>
        <row r="13">
          <cell r="O13">
            <v>18365</v>
          </cell>
          <cell r="Q13">
            <v>8211</v>
          </cell>
          <cell r="R13">
            <v>10154</v>
          </cell>
        </row>
        <row r="15">
          <cell r="O15">
            <v>8411.577838279336</v>
          </cell>
        </row>
        <row r="16">
          <cell r="O16">
            <v>23350</v>
          </cell>
          <cell r="Q16">
            <v>10145</v>
          </cell>
          <cell r="R16">
            <v>13205</v>
          </cell>
        </row>
        <row r="18">
          <cell r="O18">
            <v>8040.979614561028</v>
          </cell>
        </row>
        <row r="19">
          <cell r="O19">
            <v>22532</v>
          </cell>
          <cell r="Q19">
            <v>11644</v>
          </cell>
          <cell r="R19">
            <v>10888</v>
          </cell>
        </row>
        <row r="21">
          <cell r="O21">
            <v>7774.70335522812</v>
          </cell>
        </row>
        <row r="22">
          <cell r="O22">
            <v>24720</v>
          </cell>
          <cell r="Q22">
            <v>12096</v>
          </cell>
          <cell r="R22">
            <v>12624</v>
          </cell>
        </row>
        <row r="24">
          <cell r="O24">
            <v>8436.8322006472499</v>
          </cell>
        </row>
        <row r="27">
          <cell r="O27">
            <v>6073.4047304869673</v>
          </cell>
        </row>
        <row r="28">
          <cell r="O28">
            <v>18132</v>
          </cell>
          <cell r="Q28">
            <v>8221</v>
          </cell>
          <cell r="R28">
            <v>9911</v>
          </cell>
        </row>
        <row r="30">
          <cell r="O30">
            <v>6347.8808184425325</v>
          </cell>
        </row>
        <row r="31">
          <cell r="O31">
            <v>14946</v>
          </cell>
          <cell r="Q31">
            <v>6927</v>
          </cell>
          <cell r="R31">
            <v>8019</v>
          </cell>
        </row>
        <row r="33">
          <cell r="O33">
            <v>6432.5437575270971</v>
          </cell>
        </row>
        <row r="34">
          <cell r="O34">
            <v>17031</v>
          </cell>
          <cell r="Q34">
            <v>5851</v>
          </cell>
          <cell r="R34">
            <v>11180</v>
          </cell>
        </row>
        <row r="36">
          <cell r="O36">
            <v>6085.8103458399391</v>
          </cell>
        </row>
        <row r="37">
          <cell r="O37">
            <v>8299</v>
          </cell>
          <cell r="Q37">
            <v>902</v>
          </cell>
          <cell r="R37">
            <v>7397</v>
          </cell>
        </row>
        <row r="39">
          <cell r="O39">
            <v>6186.7256295939269</v>
          </cell>
        </row>
        <row r="40">
          <cell r="O40">
            <v>11732</v>
          </cell>
          <cell r="Q40">
            <v>3844</v>
          </cell>
          <cell r="R40">
            <v>7888</v>
          </cell>
        </row>
        <row r="42">
          <cell r="O42">
            <v>5832.828332765087</v>
          </cell>
        </row>
        <row r="43">
          <cell r="O43">
            <v>6061</v>
          </cell>
          <cell r="Q43">
            <v>2220</v>
          </cell>
          <cell r="R43">
            <v>3841</v>
          </cell>
        </row>
        <row r="45">
          <cell r="O45">
            <v>5791.0658307210033</v>
          </cell>
        </row>
        <row r="46">
          <cell r="O46">
            <v>20397</v>
          </cell>
          <cell r="Q46">
            <v>8139</v>
          </cell>
          <cell r="R46">
            <v>12258</v>
          </cell>
        </row>
        <row r="48">
          <cell r="O48">
            <v>5862.2638623326957</v>
          </cell>
        </row>
        <row r="49">
          <cell r="O49">
            <v>14046</v>
          </cell>
          <cell r="Q49">
            <v>2822</v>
          </cell>
          <cell r="R49">
            <v>11224</v>
          </cell>
        </row>
        <row r="51">
          <cell r="O51">
            <v>5884.320019934501</v>
          </cell>
        </row>
        <row r="54">
          <cell r="O54">
            <v>6596.1802018984481</v>
          </cell>
        </row>
        <row r="55">
          <cell r="O55">
            <v>17546</v>
          </cell>
          <cell r="Q55">
            <v>3535</v>
          </cell>
          <cell r="R55">
            <v>14011</v>
          </cell>
        </row>
        <row r="57">
          <cell r="O57">
            <v>6959.0894220905047</v>
          </cell>
        </row>
        <row r="58">
          <cell r="O58">
            <v>11051</v>
          </cell>
          <cell r="Q58">
            <v>2094</v>
          </cell>
          <cell r="R58">
            <v>8957</v>
          </cell>
        </row>
        <row r="60">
          <cell r="O60">
            <v>6801.011311193557</v>
          </cell>
        </row>
        <row r="61">
          <cell r="O61">
            <v>5782</v>
          </cell>
          <cell r="Q61">
            <v>1355</v>
          </cell>
          <cell r="R61">
            <v>4427</v>
          </cell>
        </row>
        <row r="63">
          <cell r="O63">
            <v>6347.2521618817018</v>
          </cell>
        </row>
        <row r="64">
          <cell r="O64">
            <v>7956</v>
          </cell>
          <cell r="Q64">
            <v>2203</v>
          </cell>
          <cell r="R64">
            <v>5753</v>
          </cell>
        </row>
        <row r="66">
          <cell r="O66">
            <v>6294.1230517848162</v>
          </cell>
        </row>
        <row r="67">
          <cell r="O67">
            <v>10761</v>
          </cell>
          <cell r="Q67">
            <v>1749</v>
          </cell>
          <cell r="R67">
            <v>9012</v>
          </cell>
        </row>
        <row r="69">
          <cell r="O69">
            <v>6151.1727534615738</v>
          </cell>
        </row>
        <row r="72">
          <cell r="O72">
            <v>5930.7153131108162</v>
          </cell>
        </row>
        <row r="73">
          <cell r="O73">
            <v>8250</v>
          </cell>
          <cell r="Q73">
            <v>1654</v>
          </cell>
          <cell r="R73">
            <v>6596</v>
          </cell>
        </row>
        <row r="75">
          <cell r="O75">
            <v>6764.2147878787882</v>
          </cell>
        </row>
        <row r="76">
          <cell r="O76">
            <v>6152</v>
          </cell>
          <cell r="Q76">
            <v>511</v>
          </cell>
          <cell r="R76">
            <v>5641</v>
          </cell>
        </row>
        <row r="78">
          <cell r="O78">
            <v>6025.0802990897273</v>
          </cell>
        </row>
        <row r="79">
          <cell r="O79">
            <v>9919</v>
          </cell>
          <cell r="Q79">
            <v>2670</v>
          </cell>
          <cell r="R79">
            <v>7249</v>
          </cell>
        </row>
        <row r="81">
          <cell r="O81">
            <v>5838.6827301139228</v>
          </cell>
        </row>
        <row r="82">
          <cell r="O82">
            <v>12506</v>
          </cell>
          <cell r="Q82">
            <v>2867</v>
          </cell>
          <cell r="R82">
            <v>9639</v>
          </cell>
        </row>
        <row r="84">
          <cell r="O84">
            <v>5836.3363185670878</v>
          </cell>
        </row>
        <row r="85">
          <cell r="O85">
            <v>12364</v>
          </cell>
          <cell r="Q85">
            <v>4301</v>
          </cell>
          <cell r="R85">
            <v>8063</v>
          </cell>
        </row>
        <row r="87">
          <cell r="O87">
            <v>5723.4723390488516</v>
          </cell>
        </row>
        <row r="88">
          <cell r="O88">
            <v>9133</v>
          </cell>
          <cell r="Q88">
            <v>2649</v>
          </cell>
          <cell r="R88">
            <v>6484</v>
          </cell>
        </row>
        <row r="90">
          <cell r="O90">
            <v>5923.8739735026829</v>
          </cell>
        </row>
        <row r="91">
          <cell r="O91">
            <v>8697</v>
          </cell>
          <cell r="Q91">
            <v>3132</v>
          </cell>
          <cell r="R91">
            <v>5565</v>
          </cell>
        </row>
        <row r="93">
          <cell r="O93">
            <v>5615.7911923651836</v>
          </cell>
        </row>
        <row r="96">
          <cell r="O96">
            <v>5741.1401524697585</v>
          </cell>
        </row>
        <row r="97">
          <cell r="O97">
            <v>6937</v>
          </cell>
          <cell r="Q97">
            <v>1282</v>
          </cell>
          <cell r="R97">
            <v>5655</v>
          </cell>
        </row>
        <row r="99">
          <cell r="O99">
            <v>5805.8105809427707</v>
          </cell>
        </row>
        <row r="100">
          <cell r="O100">
            <v>7935</v>
          </cell>
          <cell r="Q100">
            <v>1646</v>
          </cell>
          <cell r="R100">
            <v>6289</v>
          </cell>
        </row>
        <row r="102">
          <cell r="O102">
            <v>5508.2202898550722</v>
          </cell>
        </row>
        <row r="103">
          <cell r="O103">
            <v>3778</v>
          </cell>
          <cell r="Q103">
            <v>953</v>
          </cell>
          <cell r="R103">
            <v>2825</v>
          </cell>
        </row>
        <row r="105">
          <cell r="O105">
            <v>5648.0881418740073</v>
          </cell>
        </row>
        <row r="106">
          <cell r="O106">
            <v>13094</v>
          </cell>
          <cell r="Q106">
            <v>1906</v>
          </cell>
          <cell r="R106">
            <v>11188</v>
          </cell>
        </row>
        <row r="108">
          <cell r="O108">
            <v>5874.8770429204214</v>
          </cell>
        </row>
        <row r="109">
          <cell r="O109">
            <v>26261</v>
          </cell>
          <cell r="Q109">
            <v>9710</v>
          </cell>
          <cell r="R109">
            <v>16551</v>
          </cell>
        </row>
        <row r="111">
          <cell r="O111">
            <v>5945.3441605422486</v>
          </cell>
        </row>
        <row r="114">
          <cell r="O114">
            <v>5741.0330625220768</v>
          </cell>
        </row>
        <row r="115">
          <cell r="O115">
            <v>11293</v>
          </cell>
          <cell r="Q115">
            <v>4141</v>
          </cell>
          <cell r="R115">
            <v>7152</v>
          </cell>
        </row>
        <row r="117">
          <cell r="O117">
            <v>6231.8245815992204</v>
          </cell>
        </row>
        <row r="118">
          <cell r="O118">
            <v>15902</v>
          </cell>
          <cell r="Q118">
            <v>3987</v>
          </cell>
          <cell r="R118">
            <v>11915</v>
          </cell>
        </row>
        <row r="120">
          <cell r="O120">
            <v>5483.597031819897</v>
          </cell>
        </row>
        <row r="121">
          <cell r="O121">
            <v>11899</v>
          </cell>
          <cell r="Q121">
            <v>3832</v>
          </cell>
          <cell r="R121">
            <v>8067</v>
          </cell>
        </row>
        <row r="123">
          <cell r="O123">
            <v>6189.8322548113283</v>
          </cell>
        </row>
        <row r="124">
          <cell r="O124">
            <v>41718</v>
          </cell>
          <cell r="Q124">
            <v>13487</v>
          </cell>
          <cell r="R124">
            <v>28231</v>
          </cell>
        </row>
        <row r="126">
          <cell r="O126">
            <v>5500.6450213337166</v>
          </cell>
        </row>
        <row r="127">
          <cell r="O127">
            <v>28984</v>
          </cell>
          <cell r="Q127">
            <v>5866</v>
          </cell>
          <cell r="R127">
            <v>23118</v>
          </cell>
        </row>
        <row r="129">
          <cell r="O129">
            <v>5854.6368341153739</v>
          </cell>
        </row>
        <row r="130">
          <cell r="O130">
            <v>26805</v>
          </cell>
          <cell r="Q130">
            <v>9858</v>
          </cell>
          <cell r="R130">
            <v>16947</v>
          </cell>
        </row>
        <row r="132">
          <cell r="O132">
            <v>5590.8427159112107</v>
          </cell>
        </row>
        <row r="133">
          <cell r="O133">
            <v>4949</v>
          </cell>
          <cell r="Q133">
            <v>1057</v>
          </cell>
          <cell r="R133">
            <v>3892</v>
          </cell>
        </row>
        <row r="135">
          <cell r="O135">
            <v>6543.7500505152557</v>
          </cell>
        </row>
        <row r="138">
          <cell r="O138">
            <v>5649.4775230532787</v>
          </cell>
        </row>
        <row r="139">
          <cell r="O139">
            <v>6514</v>
          </cell>
          <cell r="Q139">
            <v>1751</v>
          </cell>
          <cell r="R139">
            <v>4763</v>
          </cell>
        </row>
        <row r="141">
          <cell r="O141">
            <v>5754.6456862143077</v>
          </cell>
        </row>
        <row r="142">
          <cell r="O142">
            <v>2615</v>
          </cell>
          <cell r="Q142">
            <v>951</v>
          </cell>
          <cell r="R142">
            <v>1664</v>
          </cell>
        </row>
        <row r="144">
          <cell r="O144">
            <v>6154.7047801147228</v>
          </cell>
        </row>
        <row r="145">
          <cell r="O145">
            <v>13541</v>
          </cell>
          <cell r="Q145">
            <v>4200</v>
          </cell>
          <cell r="R145">
            <v>9341</v>
          </cell>
        </row>
        <row r="147">
          <cell r="O147">
            <v>5598.1420869950516</v>
          </cell>
        </row>
        <row r="148">
          <cell r="O148">
            <v>22802</v>
          </cell>
          <cell r="Q148">
            <v>9140</v>
          </cell>
          <cell r="R148">
            <v>13662</v>
          </cell>
        </row>
        <row r="150">
          <cell r="O150">
            <v>5731.5533286553809</v>
          </cell>
        </row>
        <row r="151">
          <cell r="O151">
            <v>16992</v>
          </cell>
          <cell r="Q151">
            <v>8608</v>
          </cell>
          <cell r="R151">
            <v>8384</v>
          </cell>
        </row>
        <row r="153">
          <cell r="O153">
            <v>5462.1779661016953</v>
          </cell>
        </row>
        <row r="156">
          <cell r="O156">
            <v>5698.2467792532134</v>
          </cell>
        </row>
        <row r="157">
          <cell r="O157">
            <v>8691</v>
          </cell>
          <cell r="Q157">
            <v>1476</v>
          </cell>
          <cell r="R157">
            <v>7215</v>
          </cell>
        </row>
        <row r="159">
          <cell r="O159">
            <v>6218.6633298814868</v>
          </cell>
        </row>
        <row r="160">
          <cell r="O160">
            <v>4481</v>
          </cell>
          <cell r="Q160">
            <v>850</v>
          </cell>
          <cell r="R160">
            <v>3631</v>
          </cell>
        </row>
        <row r="162">
          <cell r="O162">
            <v>6056.7953581789779</v>
          </cell>
        </row>
        <row r="163">
          <cell r="O163">
            <v>3026</v>
          </cell>
          <cell r="Q163">
            <v>217</v>
          </cell>
          <cell r="R163">
            <v>2809</v>
          </cell>
        </row>
        <row r="165">
          <cell r="O165">
            <v>6999.9084600132192</v>
          </cell>
        </row>
        <row r="166">
          <cell r="O166">
            <v>3197</v>
          </cell>
          <cell r="Q166">
            <v>727</v>
          </cell>
          <cell r="R166">
            <v>2470</v>
          </cell>
        </row>
        <row r="168">
          <cell r="O168">
            <v>6383.2233343759772</v>
          </cell>
        </row>
        <row r="169">
          <cell r="O169">
            <v>12406</v>
          </cell>
          <cell r="Q169">
            <v>4242</v>
          </cell>
          <cell r="R169">
            <v>8164</v>
          </cell>
        </row>
        <row r="171">
          <cell r="O171">
            <v>5514.0694825084638</v>
          </cell>
        </row>
        <row r="172">
          <cell r="O172">
            <v>15935</v>
          </cell>
          <cell r="Q172">
            <v>5642</v>
          </cell>
          <cell r="R172">
            <v>10293</v>
          </cell>
        </row>
        <row r="174">
          <cell r="O174">
            <v>5518.8688421713214</v>
          </cell>
        </row>
        <row r="175">
          <cell r="O175">
            <v>17262</v>
          </cell>
          <cell r="Q175">
            <v>4892</v>
          </cell>
          <cell r="R175">
            <v>12370</v>
          </cell>
        </row>
        <row r="177">
          <cell r="O177">
            <v>5346.6114586954</v>
          </cell>
        </row>
        <row r="178">
          <cell r="O178">
            <v>15629</v>
          </cell>
          <cell r="Q178">
            <v>3183</v>
          </cell>
          <cell r="R178">
            <v>12446</v>
          </cell>
        </row>
        <row r="180">
          <cell r="O180">
            <v>5621.2675794996485</v>
          </cell>
        </row>
        <row r="181">
          <cell r="O181">
            <v>3619</v>
          </cell>
          <cell r="Q181">
            <v>781</v>
          </cell>
          <cell r="R181">
            <v>2838</v>
          </cell>
        </row>
        <row r="183">
          <cell r="O183">
            <v>6144.5576126001661</v>
          </cell>
        </row>
        <row r="184">
          <cell r="O184">
            <v>12390</v>
          </cell>
          <cell r="Q184">
            <v>3355</v>
          </cell>
          <cell r="R184">
            <v>9035</v>
          </cell>
        </row>
        <row r="186">
          <cell r="O186">
            <v>5544.6594027441488</v>
          </cell>
        </row>
        <row r="187">
          <cell r="O187">
            <v>31331</v>
          </cell>
          <cell r="Q187">
            <v>7390</v>
          </cell>
          <cell r="R187">
            <v>23941</v>
          </cell>
        </row>
        <row r="189">
          <cell r="O189">
            <v>5646.1867479493158</v>
          </cell>
        </row>
        <row r="190">
          <cell r="O190">
            <v>3369</v>
          </cell>
          <cell r="Q190">
            <v>1166</v>
          </cell>
          <cell r="R190">
            <v>2203</v>
          </cell>
        </row>
        <row r="192">
          <cell r="O192">
            <v>6314.7129712080732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0"/>
  <sheetViews>
    <sheetView tabSelected="1" view="pageBreakPreview" zoomScale="80" zoomScaleNormal="100" zoomScaleSheetLayoutView="80" workbookViewId="0">
      <pane xSplit="1" ySplit="5" topLeftCell="B67" activePane="bottomRight" state="frozen"/>
      <selection activeCell="K25" sqref="K25"/>
      <selection pane="topRight" activeCell="K25" sqref="K25"/>
      <selection pane="bottomLeft" activeCell="K25" sqref="K25"/>
      <selection pane="bottomRight" activeCell="A70" sqref="A70:H71"/>
    </sheetView>
  </sheetViews>
  <sheetFormatPr defaultColWidth="8.85546875" defaultRowHeight="18.75" x14ac:dyDescent="0.3"/>
  <cols>
    <col min="1" max="1" width="36" style="22" customWidth="1"/>
    <col min="2" max="2" width="15.85546875" style="2" customWidth="1"/>
    <col min="3" max="3" width="14.5703125" style="23" customWidth="1"/>
    <col min="4" max="4" width="17.42578125" style="23" customWidth="1"/>
    <col min="5" max="5" width="14.85546875" style="23" customWidth="1"/>
    <col min="6" max="6" width="17.42578125" style="2" customWidth="1"/>
    <col min="7" max="7" width="14.42578125" style="23" customWidth="1"/>
    <col min="8" max="8" width="14.28515625" style="1" bestFit="1" customWidth="1"/>
    <col min="9" max="16384" width="8.85546875" style="1"/>
  </cols>
  <sheetData>
    <row r="1" spans="1:8" x14ac:dyDescent="0.3">
      <c r="A1" s="28" t="s">
        <v>0</v>
      </c>
      <c r="B1" s="28"/>
      <c r="C1" s="28"/>
      <c r="D1" s="28"/>
      <c r="E1" s="28"/>
      <c r="F1" s="28"/>
      <c r="G1" s="28"/>
    </row>
    <row r="2" spans="1:8" x14ac:dyDescent="0.3">
      <c r="A2" s="28" t="s">
        <v>1</v>
      </c>
      <c r="B2" s="28"/>
      <c r="C2" s="28"/>
      <c r="D2" s="28"/>
      <c r="E2" s="28"/>
      <c r="F2" s="28"/>
      <c r="G2" s="28"/>
    </row>
    <row r="3" spans="1:8" s="2" customFormat="1" ht="39.6" customHeight="1" x14ac:dyDescent="0.3">
      <c r="A3" s="29" t="s">
        <v>2</v>
      </c>
      <c r="B3" s="30" t="s">
        <v>3</v>
      </c>
      <c r="C3" s="31" t="s">
        <v>4</v>
      </c>
      <c r="D3" s="31" t="s">
        <v>5</v>
      </c>
      <c r="E3" s="31"/>
      <c r="F3" s="31"/>
      <c r="G3" s="31"/>
    </row>
    <row r="4" spans="1:8" s="2" customFormat="1" ht="45.75" customHeight="1" x14ac:dyDescent="0.3">
      <c r="A4" s="29"/>
      <c r="B4" s="30"/>
      <c r="C4" s="31"/>
      <c r="D4" s="32" t="s">
        <v>6</v>
      </c>
      <c r="E4" s="33"/>
      <c r="F4" s="32" t="s">
        <v>7</v>
      </c>
      <c r="G4" s="33"/>
    </row>
    <row r="5" spans="1:8" s="2" customFormat="1" ht="38.25" customHeight="1" x14ac:dyDescent="0.3">
      <c r="A5" s="29"/>
      <c r="B5" s="30"/>
      <c r="C5" s="31"/>
      <c r="D5" s="3" t="s">
        <v>8</v>
      </c>
      <c r="E5" s="3" t="s">
        <v>9</v>
      </c>
      <c r="F5" s="4" t="s">
        <v>8</v>
      </c>
      <c r="G5" s="3" t="s">
        <v>9</v>
      </c>
    </row>
    <row r="6" spans="1:8" s="6" customFormat="1" ht="22.5" customHeight="1" x14ac:dyDescent="0.3">
      <c r="A6" s="5" t="s">
        <v>10</v>
      </c>
      <c r="B6" s="5">
        <f>B7+B12+B21+B27+B35+B40+B41+B49+B55</f>
        <v>713083</v>
      </c>
      <c r="C6" s="5">
        <f>'[1]миграция  ноябрь'!O9</f>
        <v>6167.5390185995175</v>
      </c>
      <c r="D6" s="5">
        <f>D7+D12+D21+D27+D35+D40+D41+D49+D55</f>
        <v>226038</v>
      </c>
      <c r="E6" s="5">
        <f t="shared" ref="E6:E67" si="0">D6/B6*100</f>
        <v>31.698694261397343</v>
      </c>
      <c r="F6" s="5">
        <f>F7+F12+F21+F27+F35+F40+F41+F49+F55</f>
        <v>487045</v>
      </c>
      <c r="G6" s="5">
        <f t="shared" ref="G6:G67" si="1">F6/B6*100</f>
        <v>68.301305738602665</v>
      </c>
    </row>
    <row r="7" spans="1:8" s="6" customFormat="1" ht="22.5" customHeight="1" x14ac:dyDescent="0.3">
      <c r="A7" s="5" t="s">
        <v>11</v>
      </c>
      <c r="B7" s="5">
        <f>B8+B9+B10+B11</f>
        <v>88967</v>
      </c>
      <c r="C7" s="5">
        <f>'[1]миграция  ноябрь'!O12</f>
        <v>8160.0324727146017</v>
      </c>
      <c r="D7" s="5">
        <f>D8+D9+D10+D11</f>
        <v>42096</v>
      </c>
      <c r="E7" s="5">
        <f t="shared" si="0"/>
        <v>47.316420695313994</v>
      </c>
      <c r="F7" s="5">
        <f>F8+F9+F10+F11</f>
        <v>46871</v>
      </c>
      <c r="G7" s="5">
        <f t="shared" si="1"/>
        <v>52.683579304686013</v>
      </c>
    </row>
    <row r="8" spans="1:8" s="9" customFormat="1" ht="22.5" customHeight="1" x14ac:dyDescent="0.3">
      <c r="A8" s="7" t="s">
        <v>12</v>
      </c>
      <c r="B8" s="7">
        <f>'[1]миграция  ноябрь'!O13</f>
        <v>18365</v>
      </c>
      <c r="C8" s="7">
        <f>'[1]миграция  ноябрь'!O15</f>
        <v>8411.577838279336</v>
      </c>
      <c r="D8" s="7">
        <f>'[1]миграция  ноябрь'!Q13</f>
        <v>8211</v>
      </c>
      <c r="E8" s="7">
        <f t="shared" si="0"/>
        <v>44.71004628369181</v>
      </c>
      <c r="F8" s="7">
        <f>'[1]миграция  ноябрь'!R13</f>
        <v>10154</v>
      </c>
      <c r="G8" s="7">
        <f t="shared" si="1"/>
        <v>55.28995371630819</v>
      </c>
      <c r="H8" s="8"/>
    </row>
    <row r="9" spans="1:8" s="11" customFormat="1" ht="22.5" customHeight="1" x14ac:dyDescent="0.3">
      <c r="A9" s="7" t="s">
        <v>13</v>
      </c>
      <c r="B9" s="7">
        <f>'[1]миграция  ноябрь'!O16</f>
        <v>23350</v>
      </c>
      <c r="C9" s="7">
        <f>'[1]миграция  ноябрь'!O18</f>
        <v>8040.979614561028</v>
      </c>
      <c r="D9" s="7">
        <f>'[1]миграция  ноябрь'!Q16</f>
        <v>10145</v>
      </c>
      <c r="E9" s="7">
        <f t="shared" si="0"/>
        <v>43.447537473233403</v>
      </c>
      <c r="F9" s="7">
        <f>'[1]миграция  ноябрь'!R16</f>
        <v>13205</v>
      </c>
      <c r="G9" s="7">
        <f t="shared" si="1"/>
        <v>56.552462526766604</v>
      </c>
      <c r="H9" s="10"/>
    </row>
    <row r="10" spans="1:8" s="9" customFormat="1" ht="22.5" customHeight="1" x14ac:dyDescent="0.3">
      <c r="A10" s="7" t="s">
        <v>14</v>
      </c>
      <c r="B10" s="7">
        <f>'[1]миграция  ноябрь'!O19</f>
        <v>22532</v>
      </c>
      <c r="C10" s="7">
        <f>'[1]миграция  ноябрь'!O21</f>
        <v>7774.70335522812</v>
      </c>
      <c r="D10" s="7">
        <f>'[1]миграция  ноябрь'!Q19</f>
        <v>11644</v>
      </c>
      <c r="E10" s="7">
        <f t="shared" si="0"/>
        <v>51.677614060003549</v>
      </c>
      <c r="F10" s="7">
        <f>'[1]миграция  ноябрь'!R19</f>
        <v>10888</v>
      </c>
      <c r="G10" s="7">
        <f>F10/B10*100</f>
        <v>48.322385939996451</v>
      </c>
      <c r="H10" s="8"/>
    </row>
    <row r="11" spans="1:8" s="11" customFormat="1" ht="22.5" customHeight="1" x14ac:dyDescent="0.3">
      <c r="A11" s="7" t="s">
        <v>15</v>
      </c>
      <c r="B11" s="7">
        <f>'[1]миграция  ноябрь'!O22</f>
        <v>24720</v>
      </c>
      <c r="C11" s="7">
        <f>'[1]миграция  ноябрь'!O24</f>
        <v>8436.8322006472499</v>
      </c>
      <c r="D11" s="7">
        <f>'[1]миграция  ноябрь'!Q22</f>
        <v>12096</v>
      </c>
      <c r="E11" s="7">
        <f t="shared" si="0"/>
        <v>48.932038834951456</v>
      </c>
      <c r="F11" s="7">
        <f>'[1]миграция  ноябрь'!R22</f>
        <v>12624</v>
      </c>
      <c r="G11" s="7">
        <f t="shared" si="1"/>
        <v>51.067961165048544</v>
      </c>
      <c r="H11" s="10"/>
    </row>
    <row r="12" spans="1:8" s="6" customFormat="1" ht="22.5" customHeight="1" x14ac:dyDescent="0.3">
      <c r="A12" s="5" t="s">
        <v>16</v>
      </c>
      <c r="B12" s="5">
        <f>SUM(B13:B20)</f>
        <v>110644</v>
      </c>
      <c r="C12" s="5">
        <f>'[1]миграция  ноябрь'!O27</f>
        <v>6073.4047304869673</v>
      </c>
      <c r="D12" s="5">
        <f>SUM(D13:D20)</f>
        <v>38926</v>
      </c>
      <c r="E12" s="5">
        <f t="shared" si="0"/>
        <v>35.181302194425363</v>
      </c>
      <c r="F12" s="5">
        <f>SUM(F13:F20)</f>
        <v>71718</v>
      </c>
      <c r="G12" s="5">
        <f t="shared" si="1"/>
        <v>64.818697805574629</v>
      </c>
    </row>
    <row r="13" spans="1:8" ht="22.5" customHeight="1" x14ac:dyDescent="0.3">
      <c r="A13" s="7" t="s">
        <v>17</v>
      </c>
      <c r="B13" s="7">
        <f>'[1]миграция  ноябрь'!O28</f>
        <v>18132</v>
      </c>
      <c r="C13" s="7">
        <f>'[1]миграция  ноябрь'!O30</f>
        <v>6347.8808184425325</v>
      </c>
      <c r="D13" s="7">
        <f>'[1]миграция  ноябрь'!Q28</f>
        <v>8221</v>
      </c>
      <c r="E13" s="7">
        <f t="shared" si="0"/>
        <v>45.339730862563428</v>
      </c>
      <c r="F13" s="7">
        <f>'[1]миграция  ноябрь'!R28</f>
        <v>9911</v>
      </c>
      <c r="G13" s="7">
        <f t="shared" si="1"/>
        <v>54.660269137436579</v>
      </c>
      <c r="H13" s="6"/>
    </row>
    <row r="14" spans="1:8" ht="22.5" customHeight="1" x14ac:dyDescent="0.3">
      <c r="A14" s="12" t="s">
        <v>18</v>
      </c>
      <c r="B14" s="12">
        <f>'[1]миграция  ноябрь'!O31</f>
        <v>14946</v>
      </c>
      <c r="C14" s="12">
        <f>'[1]миграция  ноябрь'!O33</f>
        <v>6432.5437575270971</v>
      </c>
      <c r="D14" s="12">
        <f>'[1]миграция  ноябрь'!Q31</f>
        <v>6927</v>
      </c>
      <c r="E14" s="12">
        <f t="shared" si="0"/>
        <v>46.346848655158574</v>
      </c>
      <c r="F14" s="12">
        <f>'[1]миграция  ноябрь'!R31</f>
        <v>8019</v>
      </c>
      <c r="G14" s="12">
        <f t="shared" si="1"/>
        <v>53.653151344841433</v>
      </c>
      <c r="H14" s="13"/>
    </row>
    <row r="15" spans="1:8" s="11" customFormat="1" ht="22.5" customHeight="1" x14ac:dyDescent="0.3">
      <c r="A15" s="7" t="s">
        <v>19</v>
      </c>
      <c r="B15" s="7">
        <f>'[1]миграция  ноябрь'!O34</f>
        <v>17031</v>
      </c>
      <c r="C15" s="7">
        <f>'[1]миграция  ноябрь'!O36</f>
        <v>6085.8103458399391</v>
      </c>
      <c r="D15" s="7">
        <f>'[1]миграция  ноябрь'!Q34</f>
        <v>5851</v>
      </c>
      <c r="E15" s="7">
        <f t="shared" si="0"/>
        <v>34.354999706417708</v>
      </c>
      <c r="F15" s="7">
        <f>'[1]миграция  ноябрь'!R34</f>
        <v>11180</v>
      </c>
      <c r="G15" s="7">
        <f t="shared" si="1"/>
        <v>65.645000293582285</v>
      </c>
      <c r="H15" s="10"/>
    </row>
    <row r="16" spans="1:8" s="14" customFormat="1" ht="22.5" customHeight="1" x14ac:dyDescent="0.3">
      <c r="A16" s="14" t="s">
        <v>20</v>
      </c>
      <c r="B16" s="14">
        <f>'[1]миграция  ноябрь'!O37</f>
        <v>8299</v>
      </c>
      <c r="C16" s="14">
        <f>'[1]миграция  ноябрь'!O39</f>
        <v>6186.7256295939269</v>
      </c>
      <c r="D16" s="14">
        <f>'[1]миграция  ноябрь'!Q37</f>
        <v>902</v>
      </c>
      <c r="E16" s="14">
        <f t="shared" si="0"/>
        <v>10.868779371008555</v>
      </c>
      <c r="F16" s="14">
        <f>'[1]миграция  ноябрь'!R37</f>
        <v>7397</v>
      </c>
      <c r="G16" s="14">
        <f t="shared" si="1"/>
        <v>89.131220628991443</v>
      </c>
    </row>
    <row r="17" spans="1:8" s="16" customFormat="1" ht="22.5" customHeight="1" x14ac:dyDescent="0.3">
      <c r="A17" s="7" t="s">
        <v>21</v>
      </c>
      <c r="B17" s="7">
        <f>'[1]миграция  ноябрь'!O40</f>
        <v>11732</v>
      </c>
      <c r="C17" s="7">
        <f>'[1]миграция  ноябрь'!O42</f>
        <v>5832.828332765087</v>
      </c>
      <c r="D17" s="7">
        <f>'[1]миграция  ноябрь'!Q40</f>
        <v>3844</v>
      </c>
      <c r="E17" s="7">
        <f t="shared" si="0"/>
        <v>32.765086941697916</v>
      </c>
      <c r="F17" s="7">
        <f>'[1]миграция  ноябрь'!R40</f>
        <v>7888</v>
      </c>
      <c r="G17" s="7">
        <f t="shared" si="1"/>
        <v>67.234913058302084</v>
      </c>
      <c r="H17" s="15"/>
    </row>
    <row r="18" spans="1:8" s="9" customFormat="1" ht="22.5" customHeight="1" x14ac:dyDescent="0.3">
      <c r="A18" s="14" t="s">
        <v>22</v>
      </c>
      <c r="B18" s="14">
        <f>'[1]миграция  ноябрь'!O43</f>
        <v>6061</v>
      </c>
      <c r="C18" s="14">
        <f>'[1]миграция  ноябрь'!O45</f>
        <v>5791.0658307210033</v>
      </c>
      <c r="D18" s="14">
        <f>'[1]миграция  ноябрь'!Q43</f>
        <v>2220</v>
      </c>
      <c r="E18" s="14">
        <f t="shared" si="0"/>
        <v>36.627619204751696</v>
      </c>
      <c r="F18" s="14">
        <f>'[1]миграция  ноябрь'!R43</f>
        <v>3841</v>
      </c>
      <c r="G18" s="14">
        <f t="shared" si="1"/>
        <v>63.372380795248304</v>
      </c>
      <c r="H18" s="8"/>
    </row>
    <row r="19" spans="1:8" s="11" customFormat="1" ht="22.5" customHeight="1" x14ac:dyDescent="0.3">
      <c r="A19" s="7" t="s">
        <v>23</v>
      </c>
      <c r="B19" s="7">
        <f>'[1]миграция  ноябрь'!O46</f>
        <v>20397</v>
      </c>
      <c r="C19" s="7">
        <f>'[1]миграция  ноябрь'!O48</f>
        <v>5862.2638623326957</v>
      </c>
      <c r="D19" s="7">
        <f>'[1]миграция  ноябрь'!Q46</f>
        <v>8139</v>
      </c>
      <c r="E19" s="7">
        <f t="shared" si="0"/>
        <v>39.902926901014858</v>
      </c>
      <c r="F19" s="7">
        <f>'[1]миграция  ноябрь'!R46</f>
        <v>12258</v>
      </c>
      <c r="G19" s="7">
        <f t="shared" si="1"/>
        <v>60.097073098985142</v>
      </c>
      <c r="H19" s="10"/>
    </row>
    <row r="20" spans="1:8" s="16" customFormat="1" ht="22.5" customHeight="1" x14ac:dyDescent="0.3">
      <c r="A20" s="14" t="s">
        <v>24</v>
      </c>
      <c r="B20" s="14">
        <f>'[1]миграция  ноябрь'!O49</f>
        <v>14046</v>
      </c>
      <c r="C20" s="14">
        <f>'[1]миграция  ноябрь'!O51</f>
        <v>5884.320019934501</v>
      </c>
      <c r="D20" s="14">
        <f>'[1]миграция  ноябрь'!Q49</f>
        <v>2822</v>
      </c>
      <c r="E20" s="14">
        <f t="shared" si="0"/>
        <v>20.091129147088139</v>
      </c>
      <c r="F20" s="14">
        <f>'[1]миграция  ноябрь'!R49</f>
        <v>11224</v>
      </c>
      <c r="G20" s="14">
        <f t="shared" si="1"/>
        <v>79.908870852911861</v>
      </c>
      <c r="H20" s="15"/>
    </row>
    <row r="21" spans="1:8" s="6" customFormat="1" ht="22.5" customHeight="1" x14ac:dyDescent="0.3">
      <c r="A21" s="5" t="s">
        <v>25</v>
      </c>
      <c r="B21" s="5">
        <f>SUM(B22:B26)</f>
        <v>53096</v>
      </c>
      <c r="C21" s="5">
        <f>'[1]миграция  ноябрь'!O54</f>
        <v>6596.1802018984481</v>
      </c>
      <c r="D21" s="5">
        <f>SUM(D22:D26)</f>
        <v>10936</v>
      </c>
      <c r="E21" s="5">
        <f t="shared" si="0"/>
        <v>20.596655115262923</v>
      </c>
      <c r="F21" s="5">
        <f>SUM(F22:F26)</f>
        <v>42160</v>
      </c>
      <c r="G21" s="5">
        <f t="shared" si="1"/>
        <v>79.403344884737081</v>
      </c>
    </row>
    <row r="22" spans="1:8" s="11" customFormat="1" ht="22.5" customHeight="1" x14ac:dyDescent="0.3">
      <c r="A22" s="7" t="s">
        <v>26</v>
      </c>
      <c r="B22" s="7">
        <f>'[1]миграция  ноябрь'!O55</f>
        <v>17546</v>
      </c>
      <c r="C22" s="7">
        <f>'[1]миграция  ноябрь'!O57</f>
        <v>6959.0894220905047</v>
      </c>
      <c r="D22" s="7">
        <f>'[1]миграция  ноябрь'!Q55</f>
        <v>3535</v>
      </c>
      <c r="E22" s="7">
        <f t="shared" si="0"/>
        <v>20.147042060868575</v>
      </c>
      <c r="F22" s="7">
        <f>'[1]миграция  ноябрь'!R55</f>
        <v>14011</v>
      </c>
      <c r="G22" s="7">
        <f t="shared" si="1"/>
        <v>79.852957939131429</v>
      </c>
      <c r="H22" s="10"/>
    </row>
    <row r="23" spans="1:8" s="9" customFormat="1" ht="22.5" customHeight="1" x14ac:dyDescent="0.3">
      <c r="A23" s="7" t="s">
        <v>27</v>
      </c>
      <c r="B23" s="7">
        <f>'[1]миграция  ноябрь'!O58</f>
        <v>11051</v>
      </c>
      <c r="C23" s="7">
        <f>'[1]миграция  ноябрь'!O60</f>
        <v>6801.011311193557</v>
      </c>
      <c r="D23" s="7">
        <f>'[1]миграция  ноябрь'!Q58</f>
        <v>2094</v>
      </c>
      <c r="E23" s="7">
        <f t="shared" si="0"/>
        <v>18.948511446927878</v>
      </c>
      <c r="F23" s="7">
        <f>'[1]миграция  ноябрь'!R58</f>
        <v>8957</v>
      </c>
      <c r="G23" s="7">
        <f t="shared" si="1"/>
        <v>81.051488553072119</v>
      </c>
      <c r="H23" s="8"/>
    </row>
    <row r="24" spans="1:8" s="11" customFormat="1" ht="22.5" customHeight="1" x14ac:dyDescent="0.3">
      <c r="A24" s="7" t="s">
        <v>28</v>
      </c>
      <c r="B24" s="7">
        <f>'[1]миграция  ноябрь'!O61</f>
        <v>5782</v>
      </c>
      <c r="C24" s="7">
        <f>'[1]миграция  ноябрь'!O63</f>
        <v>6347.2521618817018</v>
      </c>
      <c r="D24" s="7">
        <f>'[1]миграция  ноябрь'!Q61</f>
        <v>1355</v>
      </c>
      <c r="E24" s="7">
        <f t="shared" si="0"/>
        <v>23.434797647872706</v>
      </c>
      <c r="F24" s="7">
        <f>'[1]миграция  ноябрь'!R61</f>
        <v>4427</v>
      </c>
      <c r="G24" s="7">
        <f t="shared" si="1"/>
        <v>76.565202352127287</v>
      </c>
      <c r="H24" s="10"/>
    </row>
    <row r="25" spans="1:8" ht="22.5" customHeight="1" x14ac:dyDescent="0.3">
      <c r="A25" s="7" t="s">
        <v>29</v>
      </c>
      <c r="B25" s="7">
        <f>'[1]миграция  ноябрь'!O64</f>
        <v>7956</v>
      </c>
      <c r="C25" s="7">
        <f>'[1]миграция  ноябрь'!O66</f>
        <v>6294.1230517848162</v>
      </c>
      <c r="D25" s="7">
        <f>'[1]миграция  ноябрь'!Q64</f>
        <v>2203</v>
      </c>
      <c r="E25" s="7">
        <f t="shared" si="0"/>
        <v>27.689793866264456</v>
      </c>
      <c r="F25" s="7">
        <f>'[1]миграция  ноябрь'!R64</f>
        <v>5753</v>
      </c>
      <c r="G25" s="7">
        <f t="shared" si="1"/>
        <v>72.310206133735548</v>
      </c>
      <c r="H25" s="6"/>
    </row>
    <row r="26" spans="1:8" s="11" customFormat="1" ht="22.5" customHeight="1" x14ac:dyDescent="0.3">
      <c r="A26" s="7" t="s">
        <v>30</v>
      </c>
      <c r="B26" s="7">
        <f>'[1]миграция  ноябрь'!O67</f>
        <v>10761</v>
      </c>
      <c r="C26" s="7">
        <f>'[1]миграция  ноябрь'!O69</f>
        <v>6151.1727534615738</v>
      </c>
      <c r="D26" s="7">
        <f>'[1]миграция  ноябрь'!Q67</f>
        <v>1749</v>
      </c>
      <c r="E26" s="7">
        <f t="shared" si="0"/>
        <v>16.253136325620297</v>
      </c>
      <c r="F26" s="7">
        <f>'[1]миграция  ноябрь'!R67</f>
        <v>9012</v>
      </c>
      <c r="G26" s="7">
        <f t="shared" si="1"/>
        <v>83.746863674379696</v>
      </c>
      <c r="H26" s="10"/>
    </row>
    <row r="27" spans="1:8" s="6" customFormat="1" ht="22.5" customHeight="1" x14ac:dyDescent="0.3">
      <c r="A27" s="5" t="s">
        <v>31</v>
      </c>
      <c r="B27" s="5">
        <f>SUM(B28:B34)</f>
        <v>67021</v>
      </c>
      <c r="C27" s="5">
        <f>'[1]миграция  ноябрь'!O72</f>
        <v>5930.7153131108162</v>
      </c>
      <c r="D27" s="5">
        <f>SUM(D28:D34)</f>
        <v>17784</v>
      </c>
      <c r="E27" s="5">
        <f t="shared" si="0"/>
        <v>26.534966652243323</v>
      </c>
      <c r="F27" s="5">
        <f>SUM(F28:F34)</f>
        <v>49237</v>
      </c>
      <c r="G27" s="5">
        <f t="shared" si="1"/>
        <v>73.465033347756673</v>
      </c>
    </row>
    <row r="28" spans="1:8" s="16" customFormat="1" ht="22.5" customHeight="1" x14ac:dyDescent="0.3">
      <c r="A28" s="7" t="s">
        <v>32</v>
      </c>
      <c r="B28" s="7">
        <f>'[1]миграция  ноябрь'!O73</f>
        <v>8250</v>
      </c>
      <c r="C28" s="7">
        <f>'[1]миграция  ноябрь'!O75</f>
        <v>6764.2147878787882</v>
      </c>
      <c r="D28" s="7">
        <f>'[1]миграция  ноябрь'!Q73</f>
        <v>1654</v>
      </c>
      <c r="E28" s="7">
        <f t="shared" si="0"/>
        <v>20.048484848484847</v>
      </c>
      <c r="F28" s="7">
        <f>'[1]миграция  ноябрь'!R73</f>
        <v>6596</v>
      </c>
      <c r="G28" s="7">
        <f t="shared" si="1"/>
        <v>79.951515151515153</v>
      </c>
      <c r="H28" s="15"/>
    </row>
    <row r="29" spans="1:8" ht="22.5" customHeight="1" x14ac:dyDescent="0.3">
      <c r="A29" s="12" t="s">
        <v>33</v>
      </c>
      <c r="B29" s="12">
        <f>'[1]миграция  ноябрь'!O76</f>
        <v>6152</v>
      </c>
      <c r="C29" s="12">
        <f>'[1]миграция  ноябрь'!O78</f>
        <v>6025.0802990897273</v>
      </c>
      <c r="D29" s="12">
        <f>'[1]миграция  ноябрь'!Q76</f>
        <v>511</v>
      </c>
      <c r="E29" s="12">
        <f t="shared" si="0"/>
        <v>8.3062418725617686</v>
      </c>
      <c r="F29" s="12">
        <f>'[1]миграция  ноябрь'!R76</f>
        <v>5641</v>
      </c>
      <c r="G29" s="12">
        <f t="shared" si="1"/>
        <v>91.69375812743823</v>
      </c>
      <c r="H29" s="13"/>
    </row>
    <row r="30" spans="1:8" ht="22.5" customHeight="1" x14ac:dyDescent="0.3">
      <c r="A30" s="7" t="s">
        <v>34</v>
      </c>
      <c r="B30" s="7">
        <f>'[1]миграция  ноябрь'!O79</f>
        <v>9919</v>
      </c>
      <c r="C30" s="7">
        <f>'[1]миграция  ноябрь'!O81</f>
        <v>5838.6827301139228</v>
      </c>
      <c r="D30" s="7">
        <f>'[1]миграция  ноябрь'!Q79</f>
        <v>2670</v>
      </c>
      <c r="E30" s="7">
        <f t="shared" si="0"/>
        <v>26.918036092348018</v>
      </c>
      <c r="F30" s="7">
        <f>'[1]миграция  ноябрь'!R79</f>
        <v>7249</v>
      </c>
      <c r="G30" s="7">
        <f t="shared" si="1"/>
        <v>73.081963907651982</v>
      </c>
      <c r="H30" s="6"/>
    </row>
    <row r="31" spans="1:8" ht="22.5" customHeight="1" x14ac:dyDescent="0.3">
      <c r="A31" s="7" t="s">
        <v>35</v>
      </c>
      <c r="B31" s="7">
        <f>'[1]миграция  ноябрь'!O82</f>
        <v>12506</v>
      </c>
      <c r="C31" s="7">
        <f>'[1]миграция  ноябрь'!O84</f>
        <v>5836.3363185670878</v>
      </c>
      <c r="D31" s="7">
        <f>'[1]миграция  ноябрь'!Q82</f>
        <v>2867</v>
      </c>
      <c r="E31" s="7">
        <f t="shared" si="0"/>
        <v>22.92499600191908</v>
      </c>
      <c r="F31" s="7">
        <f>'[1]миграция  ноябрь'!R82</f>
        <v>9639</v>
      </c>
      <c r="G31" s="7">
        <f t="shared" si="1"/>
        <v>77.075003998080931</v>
      </c>
      <c r="H31" s="6"/>
    </row>
    <row r="32" spans="1:8" s="11" customFormat="1" ht="22.5" customHeight="1" x14ac:dyDescent="0.3">
      <c r="A32" s="7" t="s">
        <v>36</v>
      </c>
      <c r="B32" s="7">
        <f>'[1]миграция  ноябрь'!O85</f>
        <v>12364</v>
      </c>
      <c r="C32" s="7">
        <f>'[1]миграция  ноябрь'!O87</f>
        <v>5723.4723390488516</v>
      </c>
      <c r="D32" s="7">
        <f>'[1]миграция  ноябрь'!Q85</f>
        <v>4301</v>
      </c>
      <c r="E32" s="7">
        <f t="shared" si="0"/>
        <v>34.786476868327405</v>
      </c>
      <c r="F32" s="7">
        <f>'[1]миграция  ноябрь'!R85</f>
        <v>8063</v>
      </c>
      <c r="G32" s="7">
        <f t="shared" si="1"/>
        <v>65.213523131672602</v>
      </c>
      <c r="H32" s="10"/>
    </row>
    <row r="33" spans="1:8" s="11" customFormat="1" ht="22.5" customHeight="1" x14ac:dyDescent="0.3">
      <c r="A33" s="7" t="s">
        <v>37</v>
      </c>
      <c r="B33" s="7">
        <f>'[1]миграция  ноябрь'!O88</f>
        <v>9133</v>
      </c>
      <c r="C33" s="7">
        <f>'[1]миграция  ноябрь'!O90</f>
        <v>5923.8739735026829</v>
      </c>
      <c r="D33" s="7">
        <f>'[1]миграция  ноябрь'!Q88</f>
        <v>2649</v>
      </c>
      <c r="E33" s="7">
        <f t="shared" si="0"/>
        <v>29.004708201029235</v>
      </c>
      <c r="F33" s="7">
        <f>'[1]миграция  ноябрь'!R88</f>
        <v>6484</v>
      </c>
      <c r="G33" s="7">
        <f t="shared" si="1"/>
        <v>70.995291798970754</v>
      </c>
      <c r="H33" s="10"/>
    </row>
    <row r="34" spans="1:8" ht="22.5" customHeight="1" x14ac:dyDescent="0.3">
      <c r="A34" s="12" t="s">
        <v>38</v>
      </c>
      <c r="B34" s="12">
        <f>'[1]миграция  ноябрь'!O91</f>
        <v>8697</v>
      </c>
      <c r="C34" s="12">
        <f>'[1]миграция  ноябрь'!O93</f>
        <v>5615.7911923651836</v>
      </c>
      <c r="D34" s="12">
        <f>'[1]миграция  ноябрь'!Q91</f>
        <v>3132</v>
      </c>
      <c r="E34" s="12">
        <f t="shared" si="0"/>
        <v>36.01241807519834</v>
      </c>
      <c r="F34" s="12">
        <f>'[1]миграция  ноябрь'!R91</f>
        <v>5565</v>
      </c>
      <c r="G34" s="12">
        <f t="shared" si="1"/>
        <v>63.987581924801653</v>
      </c>
      <c r="H34" s="13"/>
    </row>
    <row r="35" spans="1:8" s="6" customFormat="1" ht="22.5" customHeight="1" x14ac:dyDescent="0.3">
      <c r="A35" s="5" t="s">
        <v>39</v>
      </c>
      <c r="B35" s="5">
        <f>SUM(B36:B39)</f>
        <v>31744</v>
      </c>
      <c r="C35" s="5">
        <f>'[1]миграция  ноябрь'!O96</f>
        <v>5741.1401524697585</v>
      </c>
      <c r="D35" s="5">
        <f>SUM(D36:D39)</f>
        <v>5787</v>
      </c>
      <c r="E35" s="5">
        <f t="shared" si="0"/>
        <v>18.230216733870968</v>
      </c>
      <c r="F35" s="5">
        <f>SUM(F36:F39)</f>
        <v>25957</v>
      </c>
      <c r="G35" s="5">
        <f t="shared" si="1"/>
        <v>81.769783266129039</v>
      </c>
    </row>
    <row r="36" spans="1:8" ht="22.5" customHeight="1" x14ac:dyDescent="0.3">
      <c r="A36" s="7" t="s">
        <v>40</v>
      </c>
      <c r="B36" s="7">
        <f>'[1]миграция  ноябрь'!O97</f>
        <v>6937</v>
      </c>
      <c r="C36" s="7">
        <f>'[1]миграция  ноябрь'!O99</f>
        <v>5805.8105809427707</v>
      </c>
      <c r="D36" s="7">
        <f>'[1]миграция  ноябрь'!Q97</f>
        <v>1282</v>
      </c>
      <c r="E36" s="7">
        <f t="shared" si="0"/>
        <v>18.480611215222719</v>
      </c>
      <c r="F36" s="7">
        <f>'[1]миграция  ноябрь'!R97</f>
        <v>5655</v>
      </c>
      <c r="G36" s="7">
        <f t="shared" si="1"/>
        <v>81.519388784777277</v>
      </c>
      <c r="H36" s="6"/>
    </row>
    <row r="37" spans="1:8" ht="22.5" customHeight="1" x14ac:dyDescent="0.3">
      <c r="A37" s="7" t="s">
        <v>41</v>
      </c>
      <c r="B37" s="7">
        <f>'[1]миграция  ноябрь'!O100</f>
        <v>7935</v>
      </c>
      <c r="C37" s="7">
        <f>'[1]миграция  ноябрь'!O102</f>
        <v>5508.2202898550722</v>
      </c>
      <c r="D37" s="7">
        <f>'[1]миграция  ноябрь'!Q100</f>
        <v>1646</v>
      </c>
      <c r="E37" s="7">
        <f t="shared" si="0"/>
        <v>20.743541272841838</v>
      </c>
      <c r="F37" s="7">
        <f>'[1]миграция  ноябрь'!R100</f>
        <v>6289</v>
      </c>
      <c r="G37" s="7">
        <f t="shared" si="1"/>
        <v>79.256458727158162</v>
      </c>
      <c r="H37" s="6"/>
    </row>
    <row r="38" spans="1:8" ht="22.5" customHeight="1" x14ac:dyDescent="0.3">
      <c r="A38" s="12" t="s">
        <v>42</v>
      </c>
      <c r="B38" s="12">
        <f>'[1]миграция  ноябрь'!O103</f>
        <v>3778</v>
      </c>
      <c r="C38" s="12">
        <f>'[1]миграция  ноябрь'!O105</f>
        <v>5648.0881418740073</v>
      </c>
      <c r="D38" s="12">
        <f>'[1]миграция  ноябрь'!Q103</f>
        <v>953</v>
      </c>
      <c r="E38" s="12">
        <f t="shared" si="0"/>
        <v>25.224986765484381</v>
      </c>
      <c r="F38" s="12">
        <f>'[1]миграция  ноябрь'!R103</f>
        <v>2825</v>
      </c>
      <c r="G38" s="12">
        <f t="shared" si="1"/>
        <v>74.775013234515626</v>
      </c>
      <c r="H38" s="13"/>
    </row>
    <row r="39" spans="1:8" ht="22.5" customHeight="1" x14ac:dyDescent="0.3">
      <c r="A39" s="12" t="s">
        <v>43</v>
      </c>
      <c r="B39" s="12">
        <f>'[1]миграция  ноябрь'!O106</f>
        <v>13094</v>
      </c>
      <c r="C39" s="12">
        <f>'[1]миграция  ноябрь'!O108</f>
        <v>5874.8770429204214</v>
      </c>
      <c r="D39" s="12">
        <f>'[1]миграция  ноябрь'!Q106</f>
        <v>1906</v>
      </c>
      <c r="E39" s="12">
        <f t="shared" si="0"/>
        <v>14.556285321521306</v>
      </c>
      <c r="F39" s="12">
        <f>'[1]миграция  ноябрь'!R106</f>
        <v>11188</v>
      </c>
      <c r="G39" s="12">
        <f t="shared" si="1"/>
        <v>85.443714678478685</v>
      </c>
      <c r="H39" s="13"/>
    </row>
    <row r="40" spans="1:8" s="10" customFormat="1" ht="22.5" customHeight="1" x14ac:dyDescent="0.3">
      <c r="A40" s="7" t="s">
        <v>44</v>
      </c>
      <c r="B40" s="7">
        <f>'[1]миграция  ноябрь'!O109</f>
        <v>26261</v>
      </c>
      <c r="C40" s="7">
        <f>'[1]миграция  ноябрь'!O111</f>
        <v>5945.3441605422486</v>
      </c>
      <c r="D40" s="7">
        <f>'[1]миграция  ноябрь'!Q109</f>
        <v>9710</v>
      </c>
      <c r="E40" s="7">
        <f t="shared" si="0"/>
        <v>36.974981912341491</v>
      </c>
      <c r="F40" s="7">
        <f>'[1]миграция  ноябрь'!R109</f>
        <v>16551</v>
      </c>
      <c r="G40" s="7">
        <f t="shared" si="1"/>
        <v>63.025018087658502</v>
      </c>
    </row>
    <row r="41" spans="1:8" s="6" customFormat="1" ht="22.5" customHeight="1" x14ac:dyDescent="0.3">
      <c r="A41" s="5" t="s">
        <v>45</v>
      </c>
      <c r="B41" s="5">
        <f>SUM(B42:B48)</f>
        <v>141550</v>
      </c>
      <c r="C41" s="5">
        <f>'[1]миграция  ноябрь'!O114</f>
        <v>5741.0330625220768</v>
      </c>
      <c r="D41" s="5">
        <f>SUM(D42:D48)</f>
        <v>42228</v>
      </c>
      <c r="E41" s="5">
        <f t="shared" si="0"/>
        <v>29.832567997174142</v>
      </c>
      <c r="F41" s="5">
        <f>SUM(F42:F48)</f>
        <v>99322</v>
      </c>
      <c r="G41" s="5">
        <f t="shared" si="1"/>
        <v>70.167432002825862</v>
      </c>
    </row>
    <row r="42" spans="1:8" s="9" customFormat="1" ht="22.5" customHeight="1" x14ac:dyDescent="0.3">
      <c r="A42" s="7" t="s">
        <v>46</v>
      </c>
      <c r="B42" s="7">
        <f>'[1]миграция  ноябрь'!O115</f>
        <v>11293</v>
      </c>
      <c r="C42" s="7">
        <f>'[1]миграция  ноябрь'!O117</f>
        <v>6231.8245815992204</v>
      </c>
      <c r="D42" s="7">
        <f>'[1]миграция  ноябрь'!Q115</f>
        <v>4141</v>
      </c>
      <c r="E42" s="7">
        <f t="shared" si="0"/>
        <v>36.668732843354292</v>
      </c>
      <c r="F42" s="7">
        <f>'[1]миграция  ноябрь'!R115</f>
        <v>7152</v>
      </c>
      <c r="G42" s="7">
        <f t="shared" si="1"/>
        <v>63.331267156645708</v>
      </c>
      <c r="H42" s="8"/>
    </row>
    <row r="43" spans="1:8" s="11" customFormat="1" ht="22.5" customHeight="1" x14ac:dyDescent="0.3">
      <c r="A43" s="7" t="s">
        <v>47</v>
      </c>
      <c r="B43" s="7">
        <f>'[1]миграция  ноябрь'!O118</f>
        <v>15902</v>
      </c>
      <c r="C43" s="7">
        <f>'[1]миграция  ноябрь'!O120</f>
        <v>5483.597031819897</v>
      </c>
      <c r="D43" s="7">
        <f>'[1]миграция  ноябрь'!Q118</f>
        <v>3987</v>
      </c>
      <c r="E43" s="7">
        <f t="shared" si="0"/>
        <v>25.072317947427997</v>
      </c>
      <c r="F43" s="7">
        <f>'[1]миграция  ноябрь'!R118</f>
        <v>11915</v>
      </c>
      <c r="G43" s="7">
        <f t="shared" si="1"/>
        <v>74.92768205257201</v>
      </c>
      <c r="H43" s="10"/>
    </row>
    <row r="44" spans="1:8" ht="22.5" customHeight="1" x14ac:dyDescent="0.3">
      <c r="A44" s="7" t="s">
        <v>48</v>
      </c>
      <c r="B44" s="7">
        <f>'[1]миграция  ноябрь'!O121</f>
        <v>11899</v>
      </c>
      <c r="C44" s="7">
        <f>'[1]миграция  ноябрь'!O123</f>
        <v>6189.8322548113283</v>
      </c>
      <c r="D44" s="7">
        <f>'[1]миграция  ноябрь'!Q121</f>
        <v>3832</v>
      </c>
      <c r="E44" s="7">
        <f t="shared" si="0"/>
        <v>32.20438692327086</v>
      </c>
      <c r="F44" s="7">
        <f>'[1]миграция  ноябрь'!R121</f>
        <v>8067</v>
      </c>
      <c r="G44" s="7">
        <f t="shared" si="1"/>
        <v>67.79561307672914</v>
      </c>
      <c r="H44" s="6"/>
    </row>
    <row r="45" spans="1:8" s="11" customFormat="1" ht="22.5" customHeight="1" x14ac:dyDescent="0.3">
      <c r="A45" s="7" t="s">
        <v>49</v>
      </c>
      <c r="B45" s="7">
        <f>'[1]миграция  ноябрь'!O124</f>
        <v>41718</v>
      </c>
      <c r="C45" s="7">
        <f>'[1]миграция  ноябрь'!O126</f>
        <v>5500.6450213337166</v>
      </c>
      <c r="D45" s="7">
        <f>'[1]миграция  ноябрь'!Q124</f>
        <v>13487</v>
      </c>
      <c r="E45" s="7">
        <f t="shared" si="0"/>
        <v>32.328970708087631</v>
      </c>
      <c r="F45" s="7">
        <f>'[1]миграция  ноябрь'!R124</f>
        <v>28231</v>
      </c>
      <c r="G45" s="7">
        <f t="shared" si="1"/>
        <v>67.671029291912362</v>
      </c>
      <c r="H45" s="10"/>
    </row>
    <row r="46" spans="1:8" s="18" customFormat="1" ht="22.5" customHeight="1" x14ac:dyDescent="0.3">
      <c r="A46" s="7" t="s">
        <v>50</v>
      </c>
      <c r="B46" s="7">
        <f>'[1]миграция  ноябрь'!O127</f>
        <v>28984</v>
      </c>
      <c r="C46" s="7">
        <f>'[1]миграция  ноябрь'!O129</f>
        <v>5854.6368341153739</v>
      </c>
      <c r="D46" s="7">
        <f>'[1]миграция  ноябрь'!Q127</f>
        <v>5866</v>
      </c>
      <c r="E46" s="7">
        <f t="shared" si="0"/>
        <v>20.238752415125585</v>
      </c>
      <c r="F46" s="7">
        <f>'[1]миграция  ноябрь'!R127</f>
        <v>23118</v>
      </c>
      <c r="G46" s="7">
        <f t="shared" si="1"/>
        <v>79.761247584874411</v>
      </c>
      <c r="H46" s="17"/>
    </row>
    <row r="47" spans="1:8" ht="22.5" customHeight="1" x14ac:dyDescent="0.3">
      <c r="A47" s="7" t="s">
        <v>51</v>
      </c>
      <c r="B47" s="7">
        <f>'[1]миграция  ноябрь'!O130</f>
        <v>26805</v>
      </c>
      <c r="C47" s="7">
        <f>'[1]миграция  ноябрь'!O132</f>
        <v>5590.8427159112107</v>
      </c>
      <c r="D47" s="7">
        <f>'[1]миграция  ноябрь'!Q130</f>
        <v>9858</v>
      </c>
      <c r="E47" s="7">
        <f t="shared" si="0"/>
        <v>36.776720761052047</v>
      </c>
      <c r="F47" s="7">
        <f>'[1]миграция  ноябрь'!R130</f>
        <v>16947</v>
      </c>
      <c r="G47" s="7">
        <f t="shared" si="1"/>
        <v>63.22327923894796</v>
      </c>
      <c r="H47" s="6"/>
    </row>
    <row r="48" spans="1:8" s="11" customFormat="1" ht="22.5" customHeight="1" x14ac:dyDescent="0.3">
      <c r="A48" s="7" t="s">
        <v>52</v>
      </c>
      <c r="B48" s="7">
        <f>'[1]миграция  ноябрь'!O133</f>
        <v>4949</v>
      </c>
      <c r="C48" s="7">
        <f>'[1]миграция  ноябрь'!O135</f>
        <v>6543.7500505152557</v>
      </c>
      <c r="D48" s="7">
        <f>'[1]миграция  ноябрь'!Q133</f>
        <v>1057</v>
      </c>
      <c r="E48" s="7">
        <f t="shared" si="0"/>
        <v>21.357850070721359</v>
      </c>
      <c r="F48" s="7">
        <f>'[1]миграция  ноябрь'!R133</f>
        <v>3892</v>
      </c>
      <c r="G48" s="7">
        <f t="shared" si="1"/>
        <v>78.642149929278631</v>
      </c>
      <c r="H48" s="10"/>
    </row>
    <row r="49" spans="1:8" s="6" customFormat="1" ht="22.5" customHeight="1" x14ac:dyDescent="0.3">
      <c r="A49" s="5" t="s">
        <v>53</v>
      </c>
      <c r="B49" s="5">
        <f>SUM(B50:B54)</f>
        <v>62464</v>
      </c>
      <c r="C49" s="5">
        <f>'[1]миграция  ноябрь'!O138</f>
        <v>5649.4775230532787</v>
      </c>
      <c r="D49" s="5">
        <f>SUM(D50:D54)</f>
        <v>24650</v>
      </c>
      <c r="E49" s="5">
        <f t="shared" si="0"/>
        <v>39.462730532786885</v>
      </c>
      <c r="F49" s="5">
        <f>SUM(F50:F54)</f>
        <v>37814</v>
      </c>
      <c r="G49" s="5">
        <f t="shared" si="1"/>
        <v>60.537269467213115</v>
      </c>
    </row>
    <row r="50" spans="1:8" s="11" customFormat="1" ht="22.5" customHeight="1" x14ac:dyDescent="0.3">
      <c r="A50" s="7" t="s">
        <v>54</v>
      </c>
      <c r="B50" s="7">
        <f>'[1]миграция  ноябрь'!O139</f>
        <v>6514</v>
      </c>
      <c r="C50" s="7">
        <f>'[1]миграция  ноябрь'!O141</f>
        <v>5754.6456862143077</v>
      </c>
      <c r="D50" s="7">
        <f>'[1]миграция  ноябрь'!Q139</f>
        <v>1751</v>
      </c>
      <c r="E50" s="7">
        <f t="shared" si="0"/>
        <v>26.880564937058644</v>
      </c>
      <c r="F50" s="7">
        <f>'[1]миграция  ноябрь'!R139</f>
        <v>4763</v>
      </c>
      <c r="G50" s="7">
        <f t="shared" si="1"/>
        <v>73.119435062941363</v>
      </c>
      <c r="H50" s="10"/>
    </row>
    <row r="51" spans="1:8" s="18" customFormat="1" ht="22.5" customHeight="1" x14ac:dyDescent="0.3">
      <c r="A51" s="7" t="s">
        <v>55</v>
      </c>
      <c r="B51" s="7">
        <f>'[1]миграция  ноябрь'!O142</f>
        <v>2615</v>
      </c>
      <c r="C51" s="7">
        <f>'[1]миграция  ноябрь'!O144</f>
        <v>6154.7047801147228</v>
      </c>
      <c r="D51" s="7">
        <f>'[1]миграция  ноябрь'!Q142</f>
        <v>951</v>
      </c>
      <c r="E51" s="7">
        <f t="shared" si="0"/>
        <v>36.367112810707461</v>
      </c>
      <c r="F51" s="7">
        <f>'[1]миграция  ноябрь'!R142</f>
        <v>1664</v>
      </c>
      <c r="G51" s="7">
        <f t="shared" si="1"/>
        <v>63.632887189292539</v>
      </c>
      <c r="H51" s="6"/>
    </row>
    <row r="52" spans="1:8" s="18" customFormat="1" ht="22.5" customHeight="1" x14ac:dyDescent="0.3">
      <c r="A52" s="7" t="s">
        <v>56</v>
      </c>
      <c r="B52" s="7">
        <f>'[1]миграция  ноябрь'!O145</f>
        <v>13541</v>
      </c>
      <c r="C52" s="7">
        <f>'[1]миграция  ноябрь'!O147</f>
        <v>5598.1420869950516</v>
      </c>
      <c r="D52" s="7">
        <f>'[1]миграция  ноябрь'!Q145</f>
        <v>4200</v>
      </c>
      <c r="E52" s="7">
        <f t="shared" si="0"/>
        <v>31.016911601801933</v>
      </c>
      <c r="F52" s="7">
        <f>'[1]миграция  ноябрь'!R145</f>
        <v>9341</v>
      </c>
      <c r="G52" s="7">
        <f t="shared" si="1"/>
        <v>68.983088398198063</v>
      </c>
      <c r="H52" s="17"/>
    </row>
    <row r="53" spans="1:8" ht="22.5" customHeight="1" x14ac:dyDescent="0.3">
      <c r="A53" s="7" t="s">
        <v>57</v>
      </c>
      <c r="B53" s="7">
        <f>'[1]миграция  ноябрь'!O148</f>
        <v>22802</v>
      </c>
      <c r="C53" s="7">
        <f>'[1]миграция  ноябрь'!O150</f>
        <v>5731.5533286553809</v>
      </c>
      <c r="D53" s="7">
        <f>'[1]миграция  ноябрь'!Q148</f>
        <v>9140</v>
      </c>
      <c r="E53" s="7">
        <f t="shared" si="0"/>
        <v>40.084203140075431</v>
      </c>
      <c r="F53" s="7">
        <f>'[1]миграция  ноябрь'!R148</f>
        <v>13662</v>
      </c>
      <c r="G53" s="7">
        <f t="shared" si="1"/>
        <v>59.915796859924562</v>
      </c>
      <c r="H53" s="6"/>
    </row>
    <row r="54" spans="1:8" s="11" customFormat="1" ht="22.5" customHeight="1" x14ac:dyDescent="0.3">
      <c r="A54" s="7" t="s">
        <v>58</v>
      </c>
      <c r="B54" s="7">
        <f>'[1]миграция  ноябрь'!O151</f>
        <v>16992</v>
      </c>
      <c r="C54" s="7">
        <f>'[1]миграция  ноябрь'!O153</f>
        <v>5462.1779661016953</v>
      </c>
      <c r="D54" s="7">
        <f>'[1]миграция  ноябрь'!Q151</f>
        <v>8608</v>
      </c>
      <c r="E54" s="7">
        <f t="shared" si="0"/>
        <v>50.659133709981162</v>
      </c>
      <c r="F54" s="7">
        <f>'[1]миграция  ноябрь'!R151</f>
        <v>8384</v>
      </c>
      <c r="G54" s="7">
        <f t="shared" si="1"/>
        <v>49.34086629001883</v>
      </c>
      <c r="H54" s="10"/>
    </row>
    <row r="55" spans="1:8" s="6" customFormat="1" ht="22.5" customHeight="1" x14ac:dyDescent="0.3">
      <c r="A55" s="5" t="s">
        <v>59</v>
      </c>
      <c r="B55" s="5">
        <f>SUM(B56:B67)</f>
        <v>131336</v>
      </c>
      <c r="C55" s="5">
        <f>'[1]миграция  ноябрь'!O156</f>
        <v>5698.2467792532134</v>
      </c>
      <c r="D55" s="5">
        <f>SUM(D56:D67)</f>
        <v>33921</v>
      </c>
      <c r="E55" s="5">
        <f t="shared" si="0"/>
        <v>25.827648169580314</v>
      </c>
      <c r="F55" s="5">
        <f>SUM(F56:F67)</f>
        <v>97415</v>
      </c>
      <c r="G55" s="5">
        <f t="shared" si="1"/>
        <v>74.172351830419686</v>
      </c>
    </row>
    <row r="56" spans="1:8" s="11" customFormat="1" ht="22.5" customHeight="1" x14ac:dyDescent="0.3">
      <c r="A56" s="7" t="s">
        <v>60</v>
      </c>
      <c r="B56" s="7">
        <f>'[1]миграция  ноябрь'!O157</f>
        <v>8691</v>
      </c>
      <c r="C56" s="7">
        <f>'[1]миграция  ноябрь'!O159</f>
        <v>6218.6633298814868</v>
      </c>
      <c r="D56" s="7">
        <f>'[1]миграция  ноябрь'!Q157</f>
        <v>1476</v>
      </c>
      <c r="E56" s="7">
        <f>D56/B56*100</f>
        <v>16.983085950983774</v>
      </c>
      <c r="F56" s="7">
        <f>'[1]миграция  ноябрь'!R157</f>
        <v>7215</v>
      </c>
      <c r="G56" s="7">
        <f>F56/B56*100</f>
        <v>83.016914049016222</v>
      </c>
      <c r="H56" s="10"/>
    </row>
    <row r="57" spans="1:8" s="11" customFormat="1" ht="22.5" customHeight="1" x14ac:dyDescent="0.3">
      <c r="A57" s="7" t="s">
        <v>61</v>
      </c>
      <c r="B57" s="7">
        <f>'[1]миграция  ноябрь'!O160</f>
        <v>4481</v>
      </c>
      <c r="C57" s="7">
        <f>'[1]миграция  ноябрь'!O162</f>
        <v>6056.7953581789779</v>
      </c>
      <c r="D57" s="7">
        <f>'[1]миграция  ноябрь'!Q160</f>
        <v>850</v>
      </c>
      <c r="E57" s="7">
        <f t="shared" si="0"/>
        <v>18.968980138361974</v>
      </c>
      <c r="F57" s="7">
        <f>'[1]миграция  ноябрь'!R160</f>
        <v>3631</v>
      </c>
      <c r="G57" s="7">
        <f t="shared" si="1"/>
        <v>81.031019861638029</v>
      </c>
      <c r="H57" s="10"/>
    </row>
    <row r="58" spans="1:8" s="11" customFormat="1" ht="22.5" customHeight="1" x14ac:dyDescent="0.3">
      <c r="A58" s="7" t="s">
        <v>62</v>
      </c>
      <c r="B58" s="7">
        <f>'[1]миграция  ноябрь'!O163</f>
        <v>3026</v>
      </c>
      <c r="C58" s="7">
        <f>'[1]миграция  ноябрь'!O165</f>
        <v>6999.9084600132192</v>
      </c>
      <c r="D58" s="7">
        <f>'[1]миграция  ноябрь'!Q163</f>
        <v>217</v>
      </c>
      <c r="E58" s="7">
        <f t="shared" si="0"/>
        <v>7.171183079973563</v>
      </c>
      <c r="F58" s="7">
        <f>'[1]миграция  ноябрь'!R163</f>
        <v>2809</v>
      </c>
      <c r="G58" s="7">
        <f t="shared" si="1"/>
        <v>92.828816920026441</v>
      </c>
      <c r="H58" s="10"/>
    </row>
    <row r="59" spans="1:8" s="11" customFormat="1" ht="22.5" customHeight="1" x14ac:dyDescent="0.3">
      <c r="A59" s="19" t="s">
        <v>63</v>
      </c>
      <c r="B59" s="19">
        <f>'[1]миграция  ноябрь'!O166</f>
        <v>3197</v>
      </c>
      <c r="C59" s="19">
        <f>'[1]миграция  ноябрь'!O168</f>
        <v>6383.2233343759772</v>
      </c>
      <c r="D59" s="19">
        <f>'[1]миграция  ноябрь'!Q166</f>
        <v>727</v>
      </c>
      <c r="E59" s="19">
        <f t="shared" si="0"/>
        <v>22.740068814513606</v>
      </c>
      <c r="F59" s="19">
        <f>'[1]миграция  ноябрь'!R166</f>
        <v>2470</v>
      </c>
      <c r="G59" s="19">
        <f t="shared" si="1"/>
        <v>77.259931185486394</v>
      </c>
      <c r="H59" s="10"/>
    </row>
    <row r="60" spans="1:8" s="11" customFormat="1" ht="22.5" customHeight="1" x14ac:dyDescent="0.3">
      <c r="A60" s="7" t="s">
        <v>64</v>
      </c>
      <c r="B60" s="7">
        <f>'[1]миграция  ноябрь'!O169</f>
        <v>12406</v>
      </c>
      <c r="C60" s="7">
        <f>'[1]миграция  ноябрь'!O171</f>
        <v>5514.0694825084638</v>
      </c>
      <c r="D60" s="7">
        <f>'[1]миграция  ноябрь'!Q169</f>
        <v>4242</v>
      </c>
      <c r="E60" s="7">
        <f t="shared" si="0"/>
        <v>34.193132355311946</v>
      </c>
      <c r="F60" s="7">
        <f>'[1]миграция  ноябрь'!R169</f>
        <v>8164</v>
      </c>
      <c r="G60" s="7">
        <f t="shared" si="1"/>
        <v>65.806867644688054</v>
      </c>
      <c r="H60" s="10"/>
    </row>
    <row r="61" spans="1:8" s="11" customFormat="1" ht="22.5" customHeight="1" x14ac:dyDescent="0.3">
      <c r="A61" s="7" t="s">
        <v>65</v>
      </c>
      <c r="B61" s="7">
        <f>'[1]миграция  ноябрь'!O172</f>
        <v>15935</v>
      </c>
      <c r="C61" s="7">
        <f>'[1]миграция  ноябрь'!O174</f>
        <v>5518.8688421713214</v>
      </c>
      <c r="D61" s="7">
        <f>'[1]миграция  ноябрь'!Q172</f>
        <v>5642</v>
      </c>
      <c r="E61" s="7">
        <f t="shared" si="0"/>
        <v>35.406338249137121</v>
      </c>
      <c r="F61" s="7">
        <f>'[1]миграция  ноябрь'!R172</f>
        <v>10293</v>
      </c>
      <c r="G61" s="7">
        <f t="shared" si="1"/>
        <v>64.593661750862879</v>
      </c>
      <c r="H61" s="10"/>
    </row>
    <row r="62" spans="1:8" ht="22.5" customHeight="1" x14ac:dyDescent="0.3">
      <c r="A62" s="7" t="s">
        <v>66</v>
      </c>
      <c r="B62" s="7">
        <f>'[1]миграция  ноябрь'!O175</f>
        <v>17262</v>
      </c>
      <c r="C62" s="7">
        <f>'[1]миграция  ноябрь'!O177</f>
        <v>5346.6114586954</v>
      </c>
      <c r="D62" s="7">
        <f>'[1]миграция  ноябрь'!Q175</f>
        <v>4892</v>
      </c>
      <c r="E62" s="7">
        <f t="shared" si="0"/>
        <v>28.339705711968488</v>
      </c>
      <c r="F62" s="7">
        <f>'[1]миграция  ноябрь'!R175</f>
        <v>12370</v>
      </c>
      <c r="G62" s="7">
        <f t="shared" si="1"/>
        <v>71.660294288031508</v>
      </c>
      <c r="H62" s="6"/>
    </row>
    <row r="63" spans="1:8" s="11" customFormat="1" ht="22.5" customHeight="1" x14ac:dyDescent="0.3">
      <c r="A63" s="7" t="s">
        <v>67</v>
      </c>
      <c r="B63" s="7">
        <f>'[1]миграция  ноябрь'!O178</f>
        <v>15629</v>
      </c>
      <c r="C63" s="7">
        <f>'[1]миграция  ноябрь'!O180</f>
        <v>5621.2675794996485</v>
      </c>
      <c r="D63" s="7">
        <f>'[1]миграция  ноябрь'!Q178</f>
        <v>3183</v>
      </c>
      <c r="E63" s="7">
        <f t="shared" si="0"/>
        <v>20.365986307505281</v>
      </c>
      <c r="F63" s="7">
        <f>'[1]миграция  ноябрь'!R178</f>
        <v>12446</v>
      </c>
      <c r="G63" s="7">
        <f t="shared" si="1"/>
        <v>79.634013692494719</v>
      </c>
      <c r="H63" s="10"/>
    </row>
    <row r="64" spans="1:8" s="11" customFormat="1" ht="22.5" customHeight="1" x14ac:dyDescent="0.3">
      <c r="A64" s="7" t="s">
        <v>68</v>
      </c>
      <c r="B64" s="7">
        <f>'[1]миграция  ноябрь'!O181</f>
        <v>3619</v>
      </c>
      <c r="C64" s="7">
        <f>'[1]миграция  ноябрь'!O183</f>
        <v>6144.5576126001661</v>
      </c>
      <c r="D64" s="7">
        <f>'[1]миграция  ноябрь'!Q181</f>
        <v>781</v>
      </c>
      <c r="E64" s="7">
        <f t="shared" si="0"/>
        <v>21.580547112462007</v>
      </c>
      <c r="F64" s="7">
        <f>'[1]миграция  ноябрь'!R181</f>
        <v>2838</v>
      </c>
      <c r="G64" s="7">
        <f t="shared" si="1"/>
        <v>78.419452887538</v>
      </c>
      <c r="H64" s="10"/>
    </row>
    <row r="65" spans="1:8" ht="22.5" customHeight="1" x14ac:dyDescent="0.3">
      <c r="A65" s="12" t="s">
        <v>69</v>
      </c>
      <c r="B65" s="12">
        <f>'[1]миграция  ноябрь'!O184</f>
        <v>12390</v>
      </c>
      <c r="C65" s="12">
        <f>'[1]миграция  ноябрь'!O186</f>
        <v>5544.6594027441488</v>
      </c>
      <c r="D65" s="12">
        <f>'[1]миграция  ноябрь'!Q184</f>
        <v>3355</v>
      </c>
      <c r="E65" s="12">
        <f t="shared" si="0"/>
        <v>27.078288942695721</v>
      </c>
      <c r="F65" s="12">
        <f>'[1]миграция  ноябрь'!R184</f>
        <v>9035</v>
      </c>
      <c r="G65" s="12">
        <f t="shared" si="1"/>
        <v>72.921711057304279</v>
      </c>
      <c r="H65" s="13"/>
    </row>
    <row r="66" spans="1:8" s="11" customFormat="1" ht="22.5" customHeight="1" x14ac:dyDescent="0.3">
      <c r="A66" s="7" t="s">
        <v>70</v>
      </c>
      <c r="B66" s="7">
        <f>'[1]миграция  ноябрь'!O187</f>
        <v>31331</v>
      </c>
      <c r="C66" s="7">
        <f>'[1]миграция  ноябрь'!O189</f>
        <v>5646.1867479493158</v>
      </c>
      <c r="D66" s="7">
        <f>'[1]миграция  ноябрь'!Q187</f>
        <v>7390</v>
      </c>
      <c r="E66" s="7">
        <f t="shared" si="0"/>
        <v>23.586862851488942</v>
      </c>
      <c r="F66" s="7">
        <f>'[1]миграция  ноябрь'!R187</f>
        <v>23941</v>
      </c>
      <c r="G66" s="7">
        <f t="shared" si="1"/>
        <v>76.413137148511055</v>
      </c>
      <c r="H66" s="10"/>
    </row>
    <row r="67" spans="1:8" s="11" customFormat="1" ht="22.5" customHeight="1" x14ac:dyDescent="0.3">
      <c r="A67" s="7" t="s">
        <v>71</v>
      </c>
      <c r="B67" s="7">
        <f>'[1]миграция  ноябрь'!O190</f>
        <v>3369</v>
      </c>
      <c r="C67" s="7">
        <f>'[1]миграция  ноябрь'!O192</f>
        <v>6314.7129712080732</v>
      </c>
      <c r="D67" s="7">
        <f>'[1]миграция  ноябрь'!Q190</f>
        <v>1166</v>
      </c>
      <c r="E67" s="7">
        <f t="shared" si="0"/>
        <v>34.609676461858122</v>
      </c>
      <c r="F67" s="7">
        <f>'[1]миграция  ноябрь'!R190</f>
        <v>2203</v>
      </c>
      <c r="G67" s="7">
        <f t="shared" si="1"/>
        <v>65.390323538141885</v>
      </c>
      <c r="H67" s="10"/>
    </row>
    <row r="69" spans="1:8" ht="19.5" x14ac:dyDescent="0.3">
      <c r="A69" s="24"/>
      <c r="B69" s="24"/>
      <c r="C69" s="24"/>
      <c r="D69" s="20"/>
      <c r="E69" s="25"/>
      <c r="F69" s="25"/>
      <c r="G69" s="25"/>
    </row>
    <row r="70" spans="1:8" ht="23.25" x14ac:dyDescent="0.35">
      <c r="A70" s="26"/>
      <c r="B70" s="26"/>
      <c r="C70" s="26"/>
      <c r="D70" s="21"/>
      <c r="E70" s="27"/>
      <c r="F70" s="27"/>
      <c r="G70" s="27"/>
    </row>
  </sheetData>
  <autoFilter ref="A5:G67"/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4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ноябрь</vt:lpstr>
      <vt:lpstr>'почта-банк ноябрь'!Область_печати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2023-12-25T05:54:50Z</dcterms:created>
  <dcterms:modified xsi:type="dcterms:W3CDTF">2023-12-25T09:20:29Z</dcterms:modified>
</cp:coreProperties>
</file>