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3347DE3-551C-4AEA-A204-1A6CF8989005}" xr6:coauthVersionLast="45" xr6:coauthVersionMax="45" xr10:uidLastSave="{00000000-0000-0000-0000-000000000000}"/>
  <bookViews>
    <workbookView xWindow="-120" yWindow="-120" windowWidth="29040" windowHeight="15720" xr2:uid="{2A22DC60-0934-4715-AD25-3AB78D526FF1}"/>
  </bookViews>
  <sheets>
    <sheet name="почта-банк июнь  (2)" sheetId="1" r:id="rId1"/>
  </sheets>
  <externalReferences>
    <externalReference r:id="rId2"/>
  </externalReferences>
  <definedNames>
    <definedName name="_xlnm._FilterDatabase" localSheetId="0" hidden="1">'почта-банк июнь  (2)'!$A$5:$G$67</definedName>
    <definedName name="Абыкаева" localSheetId="0">#REF!</definedName>
    <definedName name="_xlnm.Print_Area" localSheetId="0">'почта-банк июнь  (2)'!$A$1:$G$67</definedName>
    <definedName name="сп2" localSheetId="0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7" i="1" l="1"/>
  <c r="D67" i="1"/>
  <c r="C67" i="1"/>
  <c r="B67" i="1"/>
  <c r="F66" i="1"/>
  <c r="D66" i="1"/>
  <c r="C66" i="1"/>
  <c r="B66" i="1"/>
  <c r="G66" i="1" s="1"/>
  <c r="F65" i="1"/>
  <c r="D65" i="1"/>
  <c r="E65" i="1" s="1"/>
  <c r="C65" i="1"/>
  <c r="B65" i="1"/>
  <c r="F64" i="1"/>
  <c r="D64" i="1"/>
  <c r="C64" i="1"/>
  <c r="B64" i="1"/>
  <c r="F63" i="1"/>
  <c r="D63" i="1"/>
  <c r="C63" i="1"/>
  <c r="B63" i="1"/>
  <c r="F62" i="1"/>
  <c r="D62" i="1"/>
  <c r="E62" i="1" s="1"/>
  <c r="C62" i="1"/>
  <c r="B62" i="1"/>
  <c r="F61" i="1"/>
  <c r="D61" i="1"/>
  <c r="C61" i="1"/>
  <c r="B61" i="1"/>
  <c r="F60" i="1"/>
  <c r="E60" i="1"/>
  <c r="D60" i="1"/>
  <c r="C60" i="1"/>
  <c r="B60" i="1"/>
  <c r="F59" i="1"/>
  <c r="G59" i="1" s="1"/>
  <c r="E59" i="1"/>
  <c r="D59" i="1"/>
  <c r="C59" i="1"/>
  <c r="B59" i="1"/>
  <c r="F58" i="1"/>
  <c r="D58" i="1"/>
  <c r="C58" i="1"/>
  <c r="B58" i="1"/>
  <c r="F57" i="1"/>
  <c r="D57" i="1"/>
  <c r="C57" i="1"/>
  <c r="B57" i="1"/>
  <c r="G57" i="1" s="1"/>
  <c r="F56" i="1"/>
  <c r="D56" i="1"/>
  <c r="C56" i="1"/>
  <c r="B56" i="1"/>
  <c r="E56" i="1" s="1"/>
  <c r="F55" i="1"/>
  <c r="D55" i="1"/>
  <c r="C55" i="1"/>
  <c r="B55" i="1"/>
  <c r="F54" i="1"/>
  <c r="D54" i="1"/>
  <c r="C54" i="1"/>
  <c r="B54" i="1"/>
  <c r="G54" i="1" s="1"/>
  <c r="F53" i="1"/>
  <c r="D53" i="1"/>
  <c r="E53" i="1" s="1"/>
  <c r="C53" i="1"/>
  <c r="B53" i="1"/>
  <c r="F52" i="1"/>
  <c r="D52" i="1"/>
  <c r="C52" i="1"/>
  <c r="B52" i="1"/>
  <c r="F51" i="1"/>
  <c r="E51" i="1"/>
  <c r="D51" i="1"/>
  <c r="C51" i="1"/>
  <c r="B51" i="1"/>
  <c r="F50" i="1"/>
  <c r="G50" i="1" s="1"/>
  <c r="E50" i="1"/>
  <c r="D50" i="1"/>
  <c r="C50" i="1"/>
  <c r="B50" i="1"/>
  <c r="F49" i="1"/>
  <c r="D49" i="1"/>
  <c r="C49" i="1"/>
  <c r="B49" i="1"/>
  <c r="G49" i="1" s="1"/>
  <c r="F48" i="1"/>
  <c r="D48" i="1"/>
  <c r="E48" i="1" s="1"/>
  <c r="C48" i="1"/>
  <c r="B48" i="1"/>
  <c r="F47" i="1"/>
  <c r="D47" i="1"/>
  <c r="C47" i="1"/>
  <c r="B47" i="1"/>
  <c r="E47" i="1" s="1"/>
  <c r="F46" i="1"/>
  <c r="D46" i="1"/>
  <c r="C46" i="1"/>
  <c r="B46" i="1"/>
  <c r="F45" i="1"/>
  <c r="D45" i="1"/>
  <c r="C45" i="1"/>
  <c r="B45" i="1"/>
  <c r="F44" i="1"/>
  <c r="D44" i="1"/>
  <c r="C44" i="1"/>
  <c r="B44" i="1"/>
  <c r="E44" i="1" s="1"/>
  <c r="F43" i="1"/>
  <c r="D43" i="1"/>
  <c r="C43" i="1"/>
  <c r="B43" i="1"/>
  <c r="F42" i="1"/>
  <c r="D42" i="1"/>
  <c r="C42" i="1"/>
  <c r="B42" i="1"/>
  <c r="F41" i="1"/>
  <c r="D41" i="1"/>
  <c r="C41" i="1"/>
  <c r="B41" i="1"/>
  <c r="E41" i="1" s="1"/>
  <c r="F40" i="1"/>
  <c r="D40" i="1"/>
  <c r="E40" i="1" s="1"/>
  <c r="C40" i="1"/>
  <c r="B40" i="1"/>
  <c r="F39" i="1"/>
  <c r="D39" i="1"/>
  <c r="E39" i="1" s="1"/>
  <c r="C39" i="1"/>
  <c r="B39" i="1"/>
  <c r="F38" i="1"/>
  <c r="D38" i="1"/>
  <c r="C38" i="1"/>
  <c r="B38" i="1"/>
  <c r="E38" i="1" s="1"/>
  <c r="F37" i="1"/>
  <c r="D37" i="1"/>
  <c r="C37" i="1"/>
  <c r="B37" i="1"/>
  <c r="F36" i="1"/>
  <c r="G36" i="1" s="1"/>
  <c r="E36" i="1"/>
  <c r="D36" i="1"/>
  <c r="C36" i="1"/>
  <c r="B36" i="1"/>
  <c r="F35" i="1"/>
  <c r="G35" i="1" s="1"/>
  <c r="E35" i="1"/>
  <c r="D35" i="1"/>
  <c r="C35" i="1"/>
  <c r="B35" i="1"/>
  <c r="F34" i="1"/>
  <c r="G34" i="1" s="1"/>
  <c r="D34" i="1"/>
  <c r="C34" i="1"/>
  <c r="B34" i="1"/>
  <c r="F33" i="1"/>
  <c r="D33" i="1"/>
  <c r="C33" i="1"/>
  <c r="B33" i="1"/>
  <c r="F32" i="1"/>
  <c r="D32" i="1"/>
  <c r="C32" i="1"/>
  <c r="B32" i="1"/>
  <c r="E32" i="1" s="1"/>
  <c r="F31" i="1"/>
  <c r="D31" i="1"/>
  <c r="C31" i="1"/>
  <c r="B31" i="1"/>
  <c r="F30" i="1"/>
  <c r="G30" i="1" s="1"/>
  <c r="D30" i="1"/>
  <c r="C30" i="1"/>
  <c r="B30" i="1"/>
  <c r="F29" i="1"/>
  <c r="D29" i="1"/>
  <c r="E29" i="1" s="1"/>
  <c r="C29" i="1"/>
  <c r="B29" i="1"/>
  <c r="F28" i="1"/>
  <c r="G28" i="1" s="1"/>
  <c r="D28" i="1"/>
  <c r="E28" i="1" s="1"/>
  <c r="C28" i="1"/>
  <c r="B28" i="1"/>
  <c r="F27" i="1"/>
  <c r="D27" i="1"/>
  <c r="C27" i="1"/>
  <c r="B27" i="1"/>
  <c r="F26" i="1"/>
  <c r="G26" i="1" s="1"/>
  <c r="D26" i="1"/>
  <c r="E26" i="1" s="1"/>
  <c r="C26" i="1"/>
  <c r="B26" i="1"/>
  <c r="F25" i="1"/>
  <c r="D25" i="1"/>
  <c r="C25" i="1"/>
  <c r="B25" i="1"/>
  <c r="G24" i="1"/>
  <c r="F24" i="1"/>
  <c r="D24" i="1"/>
  <c r="C24" i="1"/>
  <c r="B24" i="1"/>
  <c r="F23" i="1"/>
  <c r="D23" i="1"/>
  <c r="C23" i="1"/>
  <c r="B23" i="1"/>
  <c r="F22" i="1"/>
  <c r="D22" i="1"/>
  <c r="C22" i="1"/>
  <c r="B22" i="1"/>
  <c r="F21" i="1"/>
  <c r="D21" i="1"/>
  <c r="E21" i="1" s="1"/>
  <c r="C21" i="1"/>
  <c r="B21" i="1"/>
  <c r="G20" i="1"/>
  <c r="F20" i="1"/>
  <c r="D20" i="1"/>
  <c r="C20" i="1"/>
  <c r="B20" i="1"/>
  <c r="F19" i="1"/>
  <c r="D19" i="1"/>
  <c r="C19" i="1"/>
  <c r="B19" i="1"/>
  <c r="F18" i="1"/>
  <c r="D18" i="1"/>
  <c r="E18" i="1" s="1"/>
  <c r="C18" i="1"/>
  <c r="B18" i="1"/>
  <c r="F17" i="1"/>
  <c r="D17" i="1"/>
  <c r="C17" i="1"/>
  <c r="B17" i="1"/>
  <c r="F16" i="1"/>
  <c r="G16" i="1" s="1"/>
  <c r="D16" i="1"/>
  <c r="C16" i="1"/>
  <c r="B16" i="1"/>
  <c r="F15" i="1"/>
  <c r="G15" i="1" s="1"/>
  <c r="D15" i="1"/>
  <c r="C15" i="1"/>
  <c r="B15" i="1"/>
  <c r="F14" i="1"/>
  <c r="D14" i="1"/>
  <c r="C14" i="1"/>
  <c r="B14" i="1"/>
  <c r="G14" i="1" s="1"/>
  <c r="F13" i="1"/>
  <c r="D13" i="1"/>
  <c r="C13" i="1"/>
  <c r="B13" i="1"/>
  <c r="G12" i="1"/>
  <c r="F12" i="1"/>
  <c r="D12" i="1"/>
  <c r="E12" i="1" s="1"/>
  <c r="C12" i="1"/>
  <c r="B12" i="1"/>
  <c r="F11" i="1"/>
  <c r="G11" i="1" s="1"/>
  <c r="D11" i="1"/>
  <c r="C11" i="1"/>
  <c r="B11" i="1"/>
  <c r="F10" i="1"/>
  <c r="G10" i="1" s="1"/>
  <c r="D10" i="1"/>
  <c r="E10" i="1" s="1"/>
  <c r="C10" i="1"/>
  <c r="B10" i="1"/>
  <c r="F9" i="1"/>
  <c r="D9" i="1"/>
  <c r="E9" i="1" s="1"/>
  <c r="C9" i="1"/>
  <c r="B9" i="1"/>
  <c r="F8" i="1"/>
  <c r="D8" i="1"/>
  <c r="E8" i="1" s="1"/>
  <c r="C8" i="1"/>
  <c r="B8" i="1"/>
  <c r="F7" i="1"/>
  <c r="D7" i="1"/>
  <c r="C7" i="1"/>
  <c r="B7" i="1"/>
  <c r="C6" i="1"/>
  <c r="B6" i="1"/>
  <c r="G60" i="1" l="1"/>
  <c r="G22" i="1"/>
  <c r="E25" i="1"/>
  <c r="G33" i="1"/>
  <c r="G45" i="1"/>
  <c r="G51" i="1"/>
  <c r="G8" i="1"/>
  <c r="G25" i="1"/>
  <c r="G63" i="1"/>
  <c r="G41" i="1"/>
  <c r="E20" i="1"/>
  <c r="E13" i="1"/>
  <c r="E16" i="1"/>
  <c r="E24" i="1"/>
  <c r="E37" i="1"/>
  <c r="G47" i="1"/>
  <c r="G53" i="1"/>
  <c r="D6" i="1"/>
  <c r="E14" i="1"/>
  <c r="E15" i="1"/>
  <c r="G17" i="1"/>
  <c r="G18" i="1"/>
  <c r="G19" i="1"/>
  <c r="G27" i="1"/>
  <c r="E30" i="1"/>
  <c r="G32" i="1"/>
  <c r="E43" i="1"/>
  <c r="G48" i="1"/>
  <c r="G64" i="1"/>
  <c r="E64" i="1"/>
  <c r="E7" i="1"/>
  <c r="G13" i="1"/>
  <c r="E22" i="1"/>
  <c r="G23" i="1"/>
  <c r="E42" i="1"/>
  <c r="G46" i="1"/>
  <c r="G52" i="1"/>
  <c r="E52" i="1"/>
  <c r="F6" i="1"/>
  <c r="E33" i="1"/>
  <c r="G38" i="1"/>
  <c r="G42" i="1"/>
  <c r="G44" i="1"/>
  <c r="E45" i="1"/>
  <c r="G37" i="1"/>
  <c r="E66" i="1"/>
  <c r="G7" i="1"/>
  <c r="G9" i="1"/>
  <c r="E11" i="1"/>
  <c r="E17" i="1"/>
  <c r="E19" i="1"/>
  <c r="G21" i="1"/>
  <c r="E23" i="1"/>
  <c r="G29" i="1"/>
  <c r="E34" i="1"/>
  <c r="G39" i="1"/>
  <c r="G43" i="1"/>
  <c r="E54" i="1"/>
  <c r="G65" i="1"/>
  <c r="G61" i="1"/>
  <c r="E61" i="1"/>
  <c r="E27" i="1"/>
  <c r="E31" i="1"/>
  <c r="G40" i="1"/>
  <c r="E46" i="1"/>
  <c r="G58" i="1"/>
  <c r="E58" i="1"/>
  <c r="G62" i="1"/>
  <c r="E63" i="1"/>
  <c r="E49" i="1"/>
  <c r="G55" i="1"/>
  <c r="E55" i="1"/>
  <c r="G56" i="1"/>
  <c r="E57" i="1"/>
  <c r="G31" i="1"/>
  <c r="G67" i="1"/>
  <c r="E67" i="1"/>
  <c r="E6" i="1" l="1"/>
  <c r="G6" i="1"/>
</calcChain>
</file>

<file path=xl/sharedStrings.xml><?xml version="1.0" encoding="utf-8"?>
<sst xmlns="http://schemas.openxmlformats.org/spreadsheetml/2006/main" count="72" uniqueCount="70">
  <si>
    <t>2024-жылдын 1-июлуна карата Республика боюнча пенсионерлердин миграциясы жана алардын санынын табигый өзгөрүшү тууралуу алдын ала маалымат</t>
  </si>
  <si>
    <t>Пенсионерлердин саны</t>
  </si>
  <si>
    <t>Пенсиянын өлчөмү</t>
  </si>
  <si>
    <t>Анын ичинде</t>
  </si>
  <si>
    <t>"Кыргыз почтасы" ААК аркылуу</t>
  </si>
  <si>
    <t>Коммерциялык банктар аркылуу</t>
  </si>
  <si>
    <t>саны</t>
  </si>
  <si>
    <t xml:space="preserve">% </t>
  </si>
  <si>
    <t>Республика боюнча</t>
  </si>
  <si>
    <t>Бишкек ш.</t>
  </si>
  <si>
    <t>Биринчи Май</t>
  </si>
  <si>
    <t>Ленин</t>
  </si>
  <si>
    <t>Свердлов</t>
  </si>
  <si>
    <t>Октябрь</t>
  </si>
  <si>
    <t>Чүй облусу</t>
  </si>
  <si>
    <t>Аламүдүн</t>
  </si>
  <si>
    <t>Жайыл</t>
  </si>
  <si>
    <t>Ысык-Ата</t>
  </si>
  <si>
    <t>Кемин</t>
  </si>
  <si>
    <t>Москва</t>
  </si>
  <si>
    <t>Панфилов</t>
  </si>
  <si>
    <t>Сокулук</t>
  </si>
  <si>
    <t>Чүй-Токмок</t>
  </si>
  <si>
    <t>Нарын облусу</t>
  </si>
  <si>
    <t>Нарын</t>
  </si>
  <si>
    <t>Ат-Башы</t>
  </si>
  <si>
    <t>Ак-Талаа</t>
  </si>
  <si>
    <t>Жумгал</t>
  </si>
  <si>
    <t xml:space="preserve"> Кочкор</t>
  </si>
  <si>
    <t>Ысык-Көл облусу</t>
  </si>
  <si>
    <t>Каракол ш.</t>
  </si>
  <si>
    <t>Балыкчы ш.</t>
  </si>
  <si>
    <t>Ак-Суу</t>
  </si>
  <si>
    <t>Жети-Өгүз</t>
  </si>
  <si>
    <t>Ысык-Көл</t>
  </si>
  <si>
    <t xml:space="preserve"> Тоң</t>
  </si>
  <si>
    <t>Түп</t>
  </si>
  <si>
    <t>Талас облусу</t>
  </si>
  <si>
    <t>Бакай-Ата</t>
  </si>
  <si>
    <t>Айтматов</t>
  </si>
  <si>
    <t xml:space="preserve"> Манас</t>
  </si>
  <si>
    <t xml:space="preserve"> Талас</t>
  </si>
  <si>
    <t>Ош ш.</t>
  </si>
  <si>
    <t>Ош облусу</t>
  </si>
  <si>
    <t xml:space="preserve"> Алай</t>
  </si>
  <si>
    <t xml:space="preserve"> Араван</t>
  </si>
  <si>
    <t>Кара-Кулжа</t>
  </si>
  <si>
    <t xml:space="preserve"> Кара-Суу</t>
  </si>
  <si>
    <t xml:space="preserve"> Ноокат</t>
  </si>
  <si>
    <t>Өзгөн</t>
  </si>
  <si>
    <t xml:space="preserve"> Чоң-Алай  </t>
  </si>
  <si>
    <t>Баткен облусу</t>
  </si>
  <si>
    <t>Кызыл-Кыя ш.</t>
  </si>
  <si>
    <t>Сулүктү ш.</t>
  </si>
  <si>
    <t>Баткен</t>
  </si>
  <si>
    <t>Кадамжай</t>
  </si>
  <si>
    <t>Лейлек</t>
  </si>
  <si>
    <t>Жалал-Абад облусу</t>
  </si>
  <si>
    <t>Жалал-Абад ш.</t>
  </si>
  <si>
    <t>Таш-Көмүр ш.</t>
  </si>
  <si>
    <t>Кара-Көл ш.</t>
  </si>
  <si>
    <t>Майлуу-Суу ш.</t>
  </si>
  <si>
    <t>Ала-Бука</t>
  </si>
  <si>
    <t xml:space="preserve"> Аксы</t>
  </si>
  <si>
    <t>Базар-Коргон</t>
  </si>
  <si>
    <t xml:space="preserve"> Ноокен</t>
  </si>
  <si>
    <t xml:space="preserve"> Тогуз-Торо </t>
  </si>
  <si>
    <t xml:space="preserve"> Токтогул</t>
  </si>
  <si>
    <t xml:space="preserve"> Сузак</t>
  </si>
  <si>
    <t xml:space="preserve"> Чаткал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</si>
</sst>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9">
    <xf numFmtId="0" fontId="0" fillId="0" borderId="0" xfId="0"/>
    <xf numFmtId="3" fontId="3" fillId="0" borderId="0" xfId="0" applyNumberFormat="1" applyFont="1" applyAlignment="1">
      <alignment horizontal="center" vertical="center" wrapText="1"/>
    </xf>
    <xf numFmtId="3" fontId="4" fillId="2" borderId="0" xfId="0" applyNumberFormat="1" applyFont="1" applyFill="1"/>
    <xf numFmtId="0" fontId="0" fillId="0" borderId="1" xfId="0" applyBorder="1" applyAlignment="1">
      <alignment horizontal="center" vertical="center" wrapText="1"/>
    </xf>
    <xf numFmtId="164" fontId="3" fillId="0" borderId="2" xfId="2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164" fontId="3" fillId="0" borderId="6" xfId="2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2" fontId="3" fillId="0" borderId="4" xfId="1" applyNumberFormat="1" applyFont="1" applyFill="1" applyBorder="1" applyAlignment="1">
      <alignment horizontal="center" vertical="center" wrapText="1"/>
    </xf>
    <xf numFmtId="2" fontId="3" fillId="0" borderId="5" xfId="1" applyNumberFormat="1" applyFont="1" applyFill="1" applyBorder="1" applyAlignment="1">
      <alignment horizontal="center" vertical="center" wrapText="1"/>
    </xf>
    <xf numFmtId="164" fontId="3" fillId="0" borderId="7" xfId="2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2" fontId="3" fillId="0" borderId="3" xfId="1" applyNumberFormat="1" applyFont="1" applyFill="1" applyBorder="1" applyAlignment="1">
      <alignment horizontal="center" vertical="center" wrapText="1"/>
    </xf>
    <xf numFmtId="3" fontId="3" fillId="3" borderId="3" xfId="0" applyNumberFormat="1" applyFont="1" applyFill="1" applyBorder="1" applyAlignment="1">
      <alignment horizontal="center" vertical="center"/>
    </xf>
    <xf numFmtId="3" fontId="3" fillId="3" borderId="3" xfId="1" applyNumberFormat="1" applyFont="1" applyFill="1" applyBorder="1" applyAlignment="1">
      <alignment horizontal="center" vertical="center"/>
    </xf>
    <xf numFmtId="3" fontId="3" fillId="3" borderId="0" xfId="0" applyNumberFormat="1" applyFont="1" applyFill="1"/>
    <xf numFmtId="3" fontId="3" fillId="3" borderId="3" xfId="0" applyNumberFormat="1" applyFont="1" applyFill="1" applyBorder="1" applyAlignment="1">
      <alignment horizontal="center"/>
    </xf>
    <xf numFmtId="3" fontId="3" fillId="3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3" xfId="1" applyNumberFormat="1" applyFont="1" applyFill="1" applyBorder="1" applyAlignment="1">
      <alignment horizontal="center" vertical="center"/>
    </xf>
    <xf numFmtId="3" fontId="3" fillId="4" borderId="0" xfId="0" applyNumberFormat="1" applyFont="1" applyFill="1"/>
    <xf numFmtId="3" fontId="4" fillId="4" borderId="0" xfId="0" applyNumberFormat="1" applyFont="1" applyFill="1"/>
    <xf numFmtId="3" fontId="4" fillId="0" borderId="3" xfId="0" applyNumberFormat="1" applyFont="1" applyBorder="1" applyAlignment="1">
      <alignment horizontal="center" vertical="center" wrapText="1"/>
    </xf>
    <xf numFmtId="3" fontId="3" fillId="0" borderId="0" xfId="0" applyNumberFormat="1" applyFont="1"/>
    <xf numFmtId="3" fontId="4" fillId="0" borderId="0" xfId="0" applyNumberFormat="1" applyFont="1"/>
    <xf numFmtId="3" fontId="3" fillId="5" borderId="0" xfId="0" applyNumberFormat="1" applyFont="1" applyFill="1"/>
    <xf numFmtId="3" fontId="4" fillId="5" borderId="0" xfId="0" applyNumberFormat="1" applyFont="1" applyFill="1"/>
    <xf numFmtId="4" fontId="4" fillId="0" borderId="3" xfId="0" applyNumberFormat="1" applyFont="1" applyBorder="1" applyAlignment="1">
      <alignment horizontal="center" vertical="center" wrapText="1"/>
    </xf>
    <xf numFmtId="3" fontId="5" fillId="2" borderId="0" xfId="0" applyNumberFormat="1" applyFont="1" applyFill="1" applyAlignment="1">
      <alignment horizontal="left"/>
    </xf>
    <xf numFmtId="4" fontId="5" fillId="2" borderId="0" xfId="0" applyNumberFormat="1" applyFont="1" applyFill="1"/>
    <xf numFmtId="2" fontId="5" fillId="2" borderId="0" xfId="1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left"/>
    </xf>
    <xf numFmtId="4" fontId="6" fillId="2" borderId="0" xfId="0" applyNumberFormat="1" applyFont="1" applyFill="1"/>
    <xf numFmtId="2" fontId="6" fillId="2" borderId="0" xfId="1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4" fontId="4" fillId="2" borderId="0" xfId="0" applyNumberFormat="1" applyFont="1" applyFill="1"/>
    <xf numFmtId="2" fontId="4" fillId="2" borderId="0" xfId="1" applyNumberFormat="1" applyFont="1" applyFill="1" applyAlignment="1"/>
  </cellXfs>
  <cellStyles count="3">
    <cellStyle name="Обычный" xfId="0" builtinId="0"/>
    <cellStyle name="Финансовый" xfId="1" builtinId="3"/>
    <cellStyle name="Финансовый 5 4 3" xfId="2" xr:uid="{039F8BA9-B02D-4BE0-9223-B79148BC27FC}"/>
  </cellStyles>
  <dxfs count="2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48;&#1043;&#1056;&#1040;&#1062;&#1048;&#1071;%20202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-миграция"/>
      <sheetName val="2023"/>
      <sheetName val="миграция ЯНВАРЬ"/>
      <sheetName val="новые ЯНВАРЬ"/>
      <sheetName val="почта банк ЯНВАРЬ"/>
      <sheetName val="Для бюджетников (3)"/>
      <sheetName val="миграция ФЕВРАЛЬ"/>
      <sheetName val="новые ФЕВРАЛЬ"/>
      <sheetName val="почта банк ФЕВРАЛЬ"/>
      <sheetName val="миграция МАРТ"/>
      <sheetName val="новые МАРТ "/>
      <sheetName val="почта банк МАРТ "/>
      <sheetName val="миграция апрель"/>
      <sheetName val="новые апрель "/>
      <sheetName val="почта-банк апрель "/>
      <sheetName val="по областям"/>
      <sheetName val="миграция  май"/>
      <sheetName val="новые май"/>
      <sheetName val="почта-банк май"/>
      <sheetName val="2010-2023 (4)"/>
      <sheetName val="для сайта"/>
      <sheetName val="миграция  июнь "/>
      <sheetName val="новые июнь"/>
      <sheetName val="почта-банк июнь  (2)"/>
      <sheetName val="Для бюджетников (2)"/>
      <sheetName val="миграция  июль(2)"/>
      <sheetName val="новые июль (2)"/>
      <sheetName val="почта-банк июль  (3)"/>
      <sheetName val="миграция август (2)"/>
      <sheetName val="новые август (2)"/>
      <sheetName val="почта-банк август"/>
      <sheetName val="миграция сентябрь"/>
      <sheetName val="новые сентябрь"/>
      <sheetName val="почта-банк сентябрь"/>
      <sheetName val="миграция октябрь"/>
      <sheetName val="новые октябрь"/>
      <sheetName val="почта-банк октябрь"/>
      <sheetName val="миграция НОЯБРЬ"/>
      <sheetName val="новые НОЯБРЬ"/>
      <sheetName val="почта-банк НОЯБРЬ"/>
      <sheetName val="миграция декабрь"/>
      <sheetName val="новые декабрь"/>
      <sheetName val="почта-банк декабрь"/>
      <sheetName val="2010-2023 (3)"/>
      <sheetName val="прибывшие"/>
      <sheetName val="выбывшие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9">
          <cell r="O9">
            <v>9062.6299277750513</v>
          </cell>
        </row>
        <row r="10">
          <cell r="O10">
            <v>99926</v>
          </cell>
          <cell r="Q10">
            <v>31238</v>
          </cell>
          <cell r="R10">
            <v>68688</v>
          </cell>
        </row>
        <row r="12">
          <cell r="O12">
            <v>11769.949232432</v>
          </cell>
        </row>
        <row r="13">
          <cell r="O13">
            <v>21671</v>
          </cell>
          <cell r="Q13">
            <v>6313</v>
          </cell>
          <cell r="R13">
            <v>15358</v>
          </cell>
        </row>
        <row r="15">
          <cell r="O15">
            <v>11638.355959577315</v>
          </cell>
        </row>
        <row r="16">
          <cell r="O16">
            <v>27076</v>
          </cell>
          <cell r="Q16">
            <v>7008</v>
          </cell>
          <cell r="R16">
            <v>20068</v>
          </cell>
        </row>
        <row r="18">
          <cell r="O18">
            <v>11327.380669227359</v>
          </cell>
        </row>
        <row r="19">
          <cell r="O19">
            <v>24313</v>
          </cell>
          <cell r="Q19">
            <v>8744</v>
          </cell>
          <cell r="R19">
            <v>15569</v>
          </cell>
        </row>
        <row r="21">
          <cell r="O21">
            <v>11412.97281289845</v>
          </cell>
        </row>
        <row r="22">
          <cell r="O22">
            <v>26866</v>
          </cell>
          <cell r="Q22">
            <v>9173</v>
          </cell>
          <cell r="R22">
            <v>17693</v>
          </cell>
        </row>
        <row r="24">
          <cell r="O24">
            <v>12645.178590039455</v>
          </cell>
        </row>
        <row r="25">
          <cell r="O25">
            <v>120833</v>
          </cell>
          <cell r="Q25">
            <v>28804</v>
          </cell>
          <cell r="R25">
            <v>92029</v>
          </cell>
        </row>
        <row r="27">
          <cell r="O27">
            <v>8850.1962295068406</v>
          </cell>
        </row>
        <row r="28">
          <cell r="O28">
            <v>20242</v>
          </cell>
          <cell r="Q28">
            <v>7023</v>
          </cell>
          <cell r="R28">
            <v>13219</v>
          </cell>
        </row>
        <row r="30">
          <cell r="O30">
            <v>9435.2215196126872</v>
          </cell>
        </row>
        <row r="31">
          <cell r="O31">
            <v>15691</v>
          </cell>
          <cell r="Q31">
            <v>3625</v>
          </cell>
          <cell r="R31">
            <v>12066</v>
          </cell>
        </row>
        <row r="33">
          <cell r="O33">
            <v>9403.7394047543185</v>
          </cell>
        </row>
        <row r="34">
          <cell r="O34">
            <v>18892</v>
          </cell>
          <cell r="Q34">
            <v>4392</v>
          </cell>
          <cell r="R34">
            <v>14500</v>
          </cell>
        </row>
        <row r="36">
          <cell r="O36">
            <v>8806.839085327123</v>
          </cell>
        </row>
        <row r="37">
          <cell r="O37">
            <v>8950</v>
          </cell>
          <cell r="Q37">
            <v>942</v>
          </cell>
          <cell r="R37">
            <v>8008</v>
          </cell>
        </row>
        <row r="39">
          <cell r="O39">
            <v>8945.2078212290508</v>
          </cell>
        </row>
        <row r="40">
          <cell r="O40">
            <v>12596</v>
          </cell>
          <cell r="Q40">
            <v>2875</v>
          </cell>
          <cell r="R40">
            <v>9721</v>
          </cell>
        </row>
        <row r="42">
          <cell r="O42">
            <v>8196.8060495395366</v>
          </cell>
        </row>
        <row r="43">
          <cell r="O43">
            <v>6761</v>
          </cell>
          <cell r="Q43">
            <v>1777</v>
          </cell>
          <cell r="R43">
            <v>4984</v>
          </cell>
        </row>
        <row r="45">
          <cell r="O45">
            <v>8369.1797071439141</v>
          </cell>
        </row>
        <row r="46">
          <cell r="O46">
            <v>22138</v>
          </cell>
          <cell r="Q46">
            <v>5975</v>
          </cell>
          <cell r="R46">
            <v>16163</v>
          </cell>
        </row>
        <row r="48">
          <cell r="O48">
            <v>8607.7603216189364</v>
          </cell>
        </row>
        <row r="49">
          <cell r="O49">
            <v>15563</v>
          </cell>
          <cell r="Q49">
            <v>2195</v>
          </cell>
          <cell r="R49">
            <v>13368</v>
          </cell>
        </row>
        <row r="51">
          <cell r="O51">
            <v>8611.8310737004431</v>
          </cell>
        </row>
        <row r="52">
          <cell r="O52">
            <v>55956</v>
          </cell>
          <cell r="Q52">
            <v>7539</v>
          </cell>
          <cell r="R52">
            <v>48417</v>
          </cell>
        </row>
        <row r="54">
          <cell r="O54">
            <v>9984.9773572092363</v>
          </cell>
        </row>
        <row r="55">
          <cell r="O55">
            <v>18369</v>
          </cell>
          <cell r="Q55">
            <v>2319</v>
          </cell>
          <cell r="R55">
            <v>16050</v>
          </cell>
        </row>
        <row r="57">
          <cell r="O57">
            <v>10672.241493821111</v>
          </cell>
        </row>
        <row r="58">
          <cell r="O58">
            <v>11818</v>
          </cell>
          <cell r="Q58">
            <v>1603</v>
          </cell>
          <cell r="R58">
            <v>10215</v>
          </cell>
        </row>
        <row r="60">
          <cell r="O60">
            <v>10031.298104586225</v>
          </cell>
        </row>
        <row r="61">
          <cell r="O61">
            <v>6139</v>
          </cell>
          <cell r="Q61">
            <v>1125</v>
          </cell>
          <cell r="R61">
            <v>5014</v>
          </cell>
        </row>
        <row r="63">
          <cell r="O63">
            <v>9677.6448933050979</v>
          </cell>
        </row>
        <row r="64">
          <cell r="O64">
            <v>8442</v>
          </cell>
          <cell r="Q64">
            <v>1366</v>
          </cell>
          <cell r="R64">
            <v>7076</v>
          </cell>
        </row>
        <row r="66">
          <cell r="O66">
            <v>9499.7340677564553</v>
          </cell>
        </row>
        <row r="67">
          <cell r="O67">
            <v>11188</v>
          </cell>
          <cell r="Q67">
            <v>1126</v>
          </cell>
          <cell r="R67">
            <v>10062</v>
          </cell>
        </row>
        <row r="69">
          <cell r="O69">
            <v>9342.4464604933855</v>
          </cell>
        </row>
        <row r="70">
          <cell r="O70">
            <v>72782</v>
          </cell>
          <cell r="Q70">
            <v>12996</v>
          </cell>
          <cell r="R70">
            <v>59786</v>
          </cell>
        </row>
        <row r="72">
          <cell r="O72">
            <v>8777.9509081915858</v>
          </cell>
        </row>
        <row r="73">
          <cell r="O73">
            <v>8784</v>
          </cell>
          <cell r="Q73">
            <v>1236</v>
          </cell>
          <cell r="R73">
            <v>7548</v>
          </cell>
        </row>
        <row r="75">
          <cell r="O75">
            <v>10082.208788706739</v>
          </cell>
        </row>
        <row r="76">
          <cell r="O76">
            <v>6761</v>
          </cell>
          <cell r="Q76">
            <v>380</v>
          </cell>
          <cell r="R76">
            <v>6381</v>
          </cell>
        </row>
        <row r="78">
          <cell r="O78">
            <v>8995</v>
          </cell>
        </row>
        <row r="79">
          <cell r="O79">
            <v>10653</v>
          </cell>
          <cell r="Q79">
            <v>1827</v>
          </cell>
          <cell r="R79">
            <v>8826</v>
          </cell>
        </row>
        <row r="81">
          <cell r="O81">
            <v>8573.8422040739697</v>
          </cell>
        </row>
        <row r="82">
          <cell r="O82">
            <v>13605</v>
          </cell>
          <cell r="Q82">
            <v>2136</v>
          </cell>
          <cell r="R82">
            <v>11469</v>
          </cell>
        </row>
        <row r="84">
          <cell r="O84">
            <v>8862.8514516721789</v>
          </cell>
        </row>
        <row r="85">
          <cell r="O85">
            <v>13663</v>
          </cell>
          <cell r="Q85">
            <v>3191</v>
          </cell>
          <cell r="R85">
            <v>10472</v>
          </cell>
        </row>
        <row r="87">
          <cell r="O87">
            <v>8327.5419746761327</v>
          </cell>
        </row>
        <row r="88">
          <cell r="O88">
            <v>9862</v>
          </cell>
          <cell r="Q88">
            <v>1820</v>
          </cell>
          <cell r="R88">
            <v>8042</v>
          </cell>
        </row>
        <row r="90">
          <cell r="O90">
            <v>8776.355607381869</v>
          </cell>
        </row>
        <row r="91">
          <cell r="O91">
            <v>9454</v>
          </cell>
          <cell r="Q91">
            <v>2406</v>
          </cell>
          <cell r="R91">
            <v>7048</v>
          </cell>
        </row>
        <row r="93">
          <cell r="O93">
            <v>8171.3185953035754</v>
          </cell>
        </row>
        <row r="94">
          <cell r="O94">
            <v>34842</v>
          </cell>
          <cell r="Q94">
            <v>4156</v>
          </cell>
          <cell r="R94">
            <v>30686</v>
          </cell>
        </row>
        <row r="96">
          <cell r="O96">
            <v>8421.3960163021638</v>
          </cell>
        </row>
        <row r="97">
          <cell r="O97">
            <v>7718</v>
          </cell>
          <cell r="Q97">
            <v>954</v>
          </cell>
          <cell r="R97">
            <v>6764</v>
          </cell>
        </row>
        <row r="99">
          <cell r="O99">
            <v>8379.5229334024352</v>
          </cell>
        </row>
        <row r="100">
          <cell r="O100">
            <v>8686</v>
          </cell>
          <cell r="Q100">
            <v>1184</v>
          </cell>
          <cell r="R100">
            <v>7502</v>
          </cell>
        </row>
        <row r="102">
          <cell r="O102">
            <v>8128.1579553304164</v>
          </cell>
        </row>
        <row r="103">
          <cell r="O103">
            <v>4217</v>
          </cell>
          <cell r="Q103">
            <v>688</v>
          </cell>
          <cell r="R103">
            <v>3529</v>
          </cell>
        </row>
        <row r="105">
          <cell r="O105">
            <v>8128.3021105050984</v>
          </cell>
        </row>
        <row r="106">
          <cell r="O106">
            <v>14221</v>
          </cell>
          <cell r="Q106">
            <v>1330</v>
          </cell>
          <cell r="R106">
            <v>12891</v>
          </cell>
        </row>
        <row r="108">
          <cell r="O108">
            <v>8710.1393713522248</v>
          </cell>
        </row>
        <row r="109">
          <cell r="O109">
            <v>29030</v>
          </cell>
          <cell r="Q109">
            <v>6310</v>
          </cell>
          <cell r="R109">
            <v>22720</v>
          </cell>
        </row>
        <row r="111">
          <cell r="O111">
            <v>8796.3428177747155</v>
          </cell>
        </row>
        <row r="112">
          <cell r="O112">
            <v>156449</v>
          </cell>
          <cell r="Q112">
            <v>30441</v>
          </cell>
          <cell r="R112">
            <v>126008</v>
          </cell>
        </row>
        <row r="114">
          <cell r="O114">
            <v>8262.6663641186587</v>
          </cell>
        </row>
        <row r="115">
          <cell r="O115">
            <v>11948</v>
          </cell>
          <cell r="Q115">
            <v>2647</v>
          </cell>
          <cell r="R115">
            <v>9301</v>
          </cell>
        </row>
        <row r="117">
          <cell r="O117">
            <v>9396.3208905256106</v>
          </cell>
        </row>
        <row r="118">
          <cell r="O118">
            <v>17368</v>
          </cell>
          <cell r="Q118">
            <v>3274</v>
          </cell>
          <cell r="R118">
            <v>14094</v>
          </cell>
        </row>
        <row r="120">
          <cell r="O120">
            <v>8036.2250690925839</v>
          </cell>
        </row>
        <row r="121">
          <cell r="O121">
            <v>12179</v>
          </cell>
          <cell r="Q121">
            <v>2696</v>
          </cell>
          <cell r="R121">
            <v>9483</v>
          </cell>
        </row>
        <row r="123">
          <cell r="O123">
            <v>9148.0357993267098</v>
          </cell>
        </row>
        <row r="124">
          <cell r="O124">
            <v>48039</v>
          </cell>
          <cell r="Q124">
            <v>9876</v>
          </cell>
          <cell r="R124">
            <v>38163</v>
          </cell>
        </row>
        <row r="126">
          <cell r="O126">
            <v>7704.2247548866544</v>
          </cell>
        </row>
        <row r="127">
          <cell r="O127">
            <v>32002</v>
          </cell>
          <cell r="Q127">
            <v>4344</v>
          </cell>
          <cell r="R127">
            <v>27658</v>
          </cell>
        </row>
        <row r="129">
          <cell r="O129">
            <v>8417.082744828449</v>
          </cell>
        </row>
        <row r="130">
          <cell r="O130">
            <v>29588</v>
          </cell>
          <cell r="Q130">
            <v>7008</v>
          </cell>
          <cell r="R130">
            <v>22580</v>
          </cell>
        </row>
        <row r="132">
          <cell r="O132">
            <v>8048.6798364201704</v>
          </cell>
        </row>
        <row r="133">
          <cell r="O133">
            <v>5325</v>
          </cell>
          <cell r="Q133">
            <v>596</v>
          </cell>
          <cell r="R133">
            <v>4729</v>
          </cell>
        </row>
        <row r="135">
          <cell r="O135">
            <v>9731.5472300469482</v>
          </cell>
        </row>
        <row r="136">
          <cell r="O136">
            <v>68798</v>
          </cell>
          <cell r="Q136">
            <v>17387</v>
          </cell>
          <cell r="R136">
            <v>51411</v>
          </cell>
        </row>
        <row r="138">
          <cell r="O138">
            <v>8861.1092037559229</v>
          </cell>
        </row>
        <row r="139">
          <cell r="O139">
            <v>7238</v>
          </cell>
          <cell r="Q139">
            <v>1345</v>
          </cell>
          <cell r="R139">
            <v>5893</v>
          </cell>
        </row>
        <row r="141">
          <cell r="O141">
            <v>8417.4071566731145</v>
          </cell>
        </row>
        <row r="142">
          <cell r="O142">
            <v>2679</v>
          </cell>
          <cell r="Q142">
            <v>731</v>
          </cell>
          <cell r="R142">
            <v>1948</v>
          </cell>
        </row>
        <row r="144">
          <cell r="O144">
            <v>9061.4173198954832</v>
          </cell>
        </row>
        <row r="145">
          <cell r="O145">
            <v>14618</v>
          </cell>
          <cell r="Q145">
            <v>2730</v>
          </cell>
          <cell r="R145">
            <v>11888</v>
          </cell>
        </row>
        <row r="147">
          <cell r="O147">
            <v>9669.4275550690927</v>
          </cell>
        </row>
        <row r="148">
          <cell r="O148">
            <v>25674</v>
          </cell>
          <cell r="Q148">
            <v>6313</v>
          </cell>
          <cell r="R148">
            <v>19361</v>
          </cell>
        </row>
        <row r="150">
          <cell r="O150">
            <v>8616.1508140531278</v>
          </cell>
        </row>
        <row r="151">
          <cell r="O151">
            <v>18589</v>
          </cell>
          <cell r="Q151">
            <v>6268</v>
          </cell>
          <cell r="R151">
            <v>12321</v>
          </cell>
        </row>
        <row r="153">
          <cell r="O153">
            <v>8707.6826617892293</v>
          </cell>
        </row>
        <row r="154">
          <cell r="O154">
            <v>145739</v>
          </cell>
          <cell r="Q154">
            <v>22674</v>
          </cell>
          <cell r="R154">
            <v>123065</v>
          </cell>
        </row>
        <row r="156">
          <cell r="O156">
            <v>8330.7459225053008</v>
          </cell>
        </row>
        <row r="157">
          <cell r="O157">
            <v>9769</v>
          </cell>
          <cell r="Q157">
            <v>1094</v>
          </cell>
          <cell r="R157">
            <v>8675</v>
          </cell>
        </row>
        <row r="159">
          <cell r="O159">
            <v>8749.1761695158148</v>
          </cell>
        </row>
        <row r="160">
          <cell r="O160">
            <v>4872</v>
          </cell>
          <cell r="Q160">
            <v>618</v>
          </cell>
          <cell r="R160">
            <v>4254</v>
          </cell>
        </row>
        <row r="162">
          <cell r="O162">
            <v>8936.7518472906395</v>
          </cell>
        </row>
        <row r="163">
          <cell r="O163">
            <v>3342</v>
          </cell>
          <cell r="Q163">
            <v>163</v>
          </cell>
          <cell r="R163">
            <v>3179</v>
          </cell>
        </row>
        <row r="165">
          <cell r="O165">
            <v>10928.526032315978</v>
          </cell>
        </row>
        <row r="166">
          <cell r="O166">
            <v>3435</v>
          </cell>
          <cell r="Q166">
            <v>540</v>
          </cell>
          <cell r="R166">
            <v>2895</v>
          </cell>
        </row>
        <row r="168">
          <cell r="O168">
            <v>9718.0049490538568</v>
          </cell>
        </row>
        <row r="169">
          <cell r="O169">
            <v>13820</v>
          </cell>
          <cell r="Q169">
            <v>1689</v>
          </cell>
          <cell r="R169">
            <v>12131</v>
          </cell>
        </row>
        <row r="171">
          <cell r="O171">
            <v>8053.0188133140373</v>
          </cell>
        </row>
        <row r="172">
          <cell r="O172">
            <v>17277</v>
          </cell>
          <cell r="Q172">
            <v>3422</v>
          </cell>
          <cell r="R172">
            <v>13855</v>
          </cell>
        </row>
        <row r="174">
          <cell r="O174">
            <v>8180.7591016958959</v>
          </cell>
        </row>
        <row r="175">
          <cell r="O175">
            <v>19138</v>
          </cell>
          <cell r="Q175">
            <v>3759</v>
          </cell>
          <cell r="R175">
            <v>15379</v>
          </cell>
        </row>
        <row r="177">
          <cell r="O177">
            <v>7890.1955794753894</v>
          </cell>
        </row>
        <row r="178">
          <cell r="O178">
            <v>17665</v>
          </cell>
          <cell r="Q178">
            <v>2438</v>
          </cell>
          <cell r="R178">
            <v>15227</v>
          </cell>
        </row>
        <row r="180">
          <cell r="O180">
            <v>8141.2687800735921</v>
          </cell>
        </row>
        <row r="181">
          <cell r="O181">
            <v>3781</v>
          </cell>
          <cell r="Q181">
            <v>512</v>
          </cell>
          <cell r="R181">
            <v>3269</v>
          </cell>
        </row>
        <row r="183">
          <cell r="O183">
            <v>9473.3797937053696</v>
          </cell>
        </row>
        <row r="184">
          <cell r="O184">
            <v>13389</v>
          </cell>
          <cell r="Q184">
            <v>2464</v>
          </cell>
          <cell r="R184">
            <v>10925</v>
          </cell>
        </row>
        <row r="186">
          <cell r="O186">
            <v>8402.0277093136156</v>
          </cell>
        </row>
        <row r="187">
          <cell r="O187">
            <v>35545</v>
          </cell>
          <cell r="Q187">
            <v>5209</v>
          </cell>
          <cell r="R187">
            <v>30336</v>
          </cell>
        </row>
        <row r="189">
          <cell r="O189">
            <v>8007.8865381910255</v>
          </cell>
        </row>
        <row r="190">
          <cell r="O190">
            <v>3706</v>
          </cell>
          <cell r="Q190">
            <v>766</v>
          </cell>
          <cell r="R190">
            <v>2940</v>
          </cell>
        </row>
        <row r="192">
          <cell r="O192">
            <v>9389.0572045331901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3BF95-D27B-46CE-A4CA-009AC8D7248B}">
  <sheetPr>
    <tabColor rgb="FFFF0000"/>
  </sheetPr>
  <dimension ref="A1:O70"/>
  <sheetViews>
    <sheetView tabSelected="1" view="pageBreakPreview" zoomScale="80" zoomScaleNormal="100" zoomScaleSheetLayoutView="80" workbookViewId="0">
      <pane xSplit="1" ySplit="5" topLeftCell="B39" activePane="bottomRight" state="frozen"/>
      <selection activeCell="K25" sqref="K25"/>
      <selection pane="topRight" activeCell="K25" sqref="K25"/>
      <selection pane="bottomLeft" activeCell="K25" sqref="K25"/>
      <selection pane="bottomRight" activeCell="H1" sqref="H1:P1048576"/>
    </sheetView>
  </sheetViews>
  <sheetFormatPr defaultColWidth="8.85546875" defaultRowHeight="18.75" x14ac:dyDescent="0.3"/>
  <cols>
    <col min="1" max="1" width="36" style="36" customWidth="1"/>
    <col min="2" max="2" width="23.7109375" style="2" customWidth="1"/>
    <col min="3" max="3" width="17.140625" style="37" customWidth="1"/>
    <col min="4" max="4" width="15.42578125" style="37" customWidth="1"/>
    <col min="5" max="5" width="11" style="38" customWidth="1"/>
    <col min="6" max="6" width="18.28515625" style="38" customWidth="1"/>
    <col min="7" max="7" width="12.7109375" style="38" customWidth="1"/>
    <col min="8" max="8" width="14.28515625" style="2" bestFit="1" customWidth="1"/>
    <col min="9" max="16384" width="8.85546875" style="2"/>
  </cols>
  <sheetData>
    <row r="1" spans="1:8" x14ac:dyDescent="0.3">
      <c r="A1" s="1" t="s">
        <v>0</v>
      </c>
      <c r="B1" s="1"/>
      <c r="C1" s="1"/>
      <c r="D1" s="1"/>
      <c r="E1" s="1"/>
      <c r="F1" s="1"/>
      <c r="G1" s="1"/>
    </row>
    <row r="2" spans="1:8" ht="48" customHeight="1" x14ac:dyDescent="0.3">
      <c r="A2" s="3"/>
      <c r="B2" s="3"/>
      <c r="C2" s="3"/>
      <c r="D2" s="3"/>
      <c r="E2" s="3"/>
      <c r="F2" s="3"/>
      <c r="G2" s="3"/>
    </row>
    <row r="3" spans="1:8" ht="24.75" customHeight="1" x14ac:dyDescent="0.3">
      <c r="A3" s="4"/>
      <c r="B3" s="5" t="s">
        <v>1</v>
      </c>
      <c r="C3" s="5" t="s">
        <v>2</v>
      </c>
      <c r="D3" s="5" t="s">
        <v>3</v>
      </c>
      <c r="E3" s="5"/>
      <c r="F3" s="5"/>
      <c r="G3" s="5"/>
    </row>
    <row r="4" spans="1:8" ht="45.75" customHeight="1" x14ac:dyDescent="0.3">
      <c r="A4" s="6"/>
      <c r="B4" s="5"/>
      <c r="C4" s="5"/>
      <c r="D4" s="7" t="s">
        <v>4</v>
      </c>
      <c r="E4" s="8"/>
      <c r="F4" s="9" t="s">
        <v>5</v>
      </c>
      <c r="G4" s="10"/>
    </row>
    <row r="5" spans="1:8" ht="34.5" customHeight="1" x14ac:dyDescent="0.3">
      <c r="A5" s="11"/>
      <c r="B5" s="5"/>
      <c r="C5" s="5"/>
      <c r="D5" s="12" t="s">
        <v>6</v>
      </c>
      <c r="E5" s="13" t="s">
        <v>7</v>
      </c>
      <c r="F5" s="13" t="s">
        <v>6</v>
      </c>
      <c r="G5" s="13" t="s">
        <v>7</v>
      </c>
    </row>
    <row r="6" spans="1:8" s="16" customFormat="1" ht="24.75" customHeight="1" x14ac:dyDescent="0.3">
      <c r="A6" s="14" t="s">
        <v>8</v>
      </c>
      <c r="B6" s="14">
        <f>B7+B12+B27+B21+B35+B41+B40+B49+B55</f>
        <v>784355</v>
      </c>
      <c r="C6" s="14">
        <f>'[1]миграция  июнь '!O9</f>
        <v>9062.6299277750513</v>
      </c>
      <c r="D6" s="14">
        <f>D7+D12+D27+D21+D35+D41+D40+D49+D55</f>
        <v>161545</v>
      </c>
      <c r="E6" s="15">
        <f>D6/B6*100</f>
        <v>20.595903640570913</v>
      </c>
      <c r="F6" s="14">
        <f>F7+F12+F27+F21+F35+F41+F40+F49+F55</f>
        <v>622810</v>
      </c>
      <c r="G6" s="15">
        <f>F6/B6*100</f>
        <v>79.40409635942909</v>
      </c>
    </row>
    <row r="7" spans="1:8" s="16" customFormat="1" ht="22.5" customHeight="1" x14ac:dyDescent="0.3">
      <c r="A7" s="17" t="s">
        <v>9</v>
      </c>
      <c r="B7" s="14">
        <f>'[1]миграция  июнь '!O10</f>
        <v>99926</v>
      </c>
      <c r="C7" s="18">
        <f>'[1]миграция  июнь '!O12</f>
        <v>11769.949232432</v>
      </c>
      <c r="D7" s="14">
        <f>'[1]миграция  июнь '!Q10</f>
        <v>31238</v>
      </c>
      <c r="E7" s="15">
        <f>D7/B7*100</f>
        <v>31.26113323859656</v>
      </c>
      <c r="F7" s="15">
        <f>'[1]миграция  июнь '!R10</f>
        <v>68688</v>
      </c>
      <c r="G7" s="15">
        <f>F7/B7*100</f>
        <v>68.738866761403443</v>
      </c>
    </row>
    <row r="8" spans="1:8" s="23" customFormat="1" ht="22.5" customHeight="1" x14ac:dyDescent="0.3">
      <c r="A8" s="19" t="s">
        <v>10</v>
      </c>
      <c r="B8" s="20">
        <f>'[1]миграция  июнь '!O13</f>
        <v>21671</v>
      </c>
      <c r="C8" s="20">
        <f>'[1]миграция  июнь '!O15</f>
        <v>11638.355959577315</v>
      </c>
      <c r="D8" s="20">
        <f>'[1]миграция  июнь '!Q13</f>
        <v>6313</v>
      </c>
      <c r="E8" s="21">
        <f>D8/B8*100</f>
        <v>29.131096857551565</v>
      </c>
      <c r="F8" s="21">
        <f>'[1]миграция  июнь '!R13</f>
        <v>15358</v>
      </c>
      <c r="G8" s="21">
        <f>F8/B8*100</f>
        <v>70.868903142448431</v>
      </c>
      <c r="H8" s="22"/>
    </row>
    <row r="9" spans="1:8" s="26" customFormat="1" ht="22.5" customHeight="1" x14ac:dyDescent="0.3">
      <c r="A9" s="19" t="s">
        <v>11</v>
      </c>
      <c r="B9" s="20">
        <f>'[1]миграция  июнь '!O16</f>
        <v>27076</v>
      </c>
      <c r="C9" s="24">
        <f>'[1]миграция  июнь '!O18</f>
        <v>11327.380669227359</v>
      </c>
      <c r="D9" s="20">
        <f>'[1]миграция  июнь '!Q16</f>
        <v>7008</v>
      </c>
      <c r="E9" s="21">
        <f t="shared" ref="E9:E67" si="0">D9/B9*100</f>
        <v>25.882700546609545</v>
      </c>
      <c r="F9" s="21">
        <f>'[1]миграция  июнь '!R16</f>
        <v>20068</v>
      </c>
      <c r="G9" s="21">
        <f t="shared" ref="G9:G67" si="1">F9/B9*100</f>
        <v>74.117299453390459</v>
      </c>
      <c r="H9" s="25"/>
    </row>
    <row r="10" spans="1:8" s="26" customFormat="1" ht="22.5" customHeight="1" x14ac:dyDescent="0.3">
      <c r="A10" s="19" t="s">
        <v>12</v>
      </c>
      <c r="B10" s="24">
        <f>'[1]миграция  июнь '!O19</f>
        <v>24313</v>
      </c>
      <c r="C10" s="24">
        <f>'[1]миграция  июнь '!O21</f>
        <v>11412.97281289845</v>
      </c>
      <c r="D10" s="20">
        <f>'[1]миграция  июнь '!Q19</f>
        <v>8744</v>
      </c>
      <c r="E10" s="21">
        <f t="shared" si="0"/>
        <v>35.96429893472628</v>
      </c>
      <c r="F10" s="21">
        <f>'[1]миграция  июнь '!R19</f>
        <v>15569</v>
      </c>
      <c r="G10" s="21">
        <f t="shared" si="1"/>
        <v>64.035701065273713</v>
      </c>
      <c r="H10" s="25"/>
    </row>
    <row r="11" spans="1:8" s="26" customFormat="1" ht="22.5" customHeight="1" x14ac:dyDescent="0.3">
      <c r="A11" s="19" t="s">
        <v>13</v>
      </c>
      <c r="B11" s="24">
        <f>'[1]миграция  июнь '!O22</f>
        <v>26866</v>
      </c>
      <c r="C11" s="24">
        <f>'[1]миграция  июнь '!O24</f>
        <v>12645.178590039455</v>
      </c>
      <c r="D11" s="20">
        <f>'[1]миграция  июнь '!Q22</f>
        <v>9173</v>
      </c>
      <c r="E11" s="21">
        <f t="shared" si="0"/>
        <v>34.143527134668354</v>
      </c>
      <c r="F11" s="21">
        <f>'[1]миграция  июнь '!R22</f>
        <v>17693</v>
      </c>
      <c r="G11" s="21">
        <f t="shared" si="1"/>
        <v>65.856472865331654</v>
      </c>
      <c r="H11" s="25"/>
    </row>
    <row r="12" spans="1:8" s="16" customFormat="1" ht="22.5" customHeight="1" x14ac:dyDescent="0.3">
      <c r="A12" s="17" t="s">
        <v>14</v>
      </c>
      <c r="B12" s="18">
        <f>'[1]миграция  июнь '!O25</f>
        <v>120833</v>
      </c>
      <c r="C12" s="18">
        <f>'[1]миграция  июнь '!O27</f>
        <v>8850.1962295068406</v>
      </c>
      <c r="D12" s="14">
        <f>'[1]миграция  июнь '!Q25</f>
        <v>28804</v>
      </c>
      <c r="E12" s="15">
        <f t="shared" si="0"/>
        <v>23.837858863058933</v>
      </c>
      <c r="F12" s="15">
        <f>'[1]миграция  июнь '!R25</f>
        <v>92029</v>
      </c>
      <c r="G12" s="15">
        <f t="shared" si="1"/>
        <v>76.162141136941059</v>
      </c>
    </row>
    <row r="13" spans="1:8" ht="22.5" customHeight="1" x14ac:dyDescent="0.3">
      <c r="A13" s="19" t="s">
        <v>15</v>
      </c>
      <c r="B13" s="20">
        <f>'[1]миграция  июнь '!O28</f>
        <v>20242</v>
      </c>
      <c r="C13" s="20">
        <f>'[1]миграция  июнь '!O30</f>
        <v>9435.2215196126872</v>
      </c>
      <c r="D13" s="20">
        <f>'[1]миграция  июнь '!Q28</f>
        <v>7023</v>
      </c>
      <c r="E13" s="21">
        <f t="shared" si="0"/>
        <v>34.695188222507653</v>
      </c>
      <c r="F13" s="21">
        <f>'[1]миграция  июнь '!R28</f>
        <v>13219</v>
      </c>
      <c r="G13" s="21">
        <f t="shared" si="1"/>
        <v>65.304811777492347</v>
      </c>
      <c r="H13" s="16"/>
    </row>
    <row r="14" spans="1:8" s="23" customFormat="1" ht="22.5" customHeight="1" x14ac:dyDescent="0.3">
      <c r="A14" s="19" t="s">
        <v>16</v>
      </c>
      <c r="B14" s="20">
        <f>'[1]миграция  июнь '!O31</f>
        <v>15691</v>
      </c>
      <c r="C14" s="20">
        <f>'[1]миграция  июнь '!O33</f>
        <v>9403.7394047543185</v>
      </c>
      <c r="D14" s="20">
        <f>'[1]миграция  июнь '!Q31</f>
        <v>3625</v>
      </c>
      <c r="E14" s="21">
        <f t="shared" si="0"/>
        <v>23.102415397361543</v>
      </c>
      <c r="F14" s="21">
        <f>'[1]миграция  июнь '!R31</f>
        <v>12066</v>
      </c>
      <c r="G14" s="21">
        <f t="shared" si="1"/>
        <v>76.89758460263846</v>
      </c>
      <c r="H14" s="22"/>
    </row>
    <row r="15" spans="1:8" s="23" customFormat="1" ht="22.5" customHeight="1" x14ac:dyDescent="0.3">
      <c r="A15" s="19" t="s">
        <v>17</v>
      </c>
      <c r="B15" s="20">
        <f>'[1]миграция  июнь '!O34</f>
        <v>18892</v>
      </c>
      <c r="C15" s="20">
        <f>'[1]миграция  июнь '!O36</f>
        <v>8806.839085327123</v>
      </c>
      <c r="D15" s="20">
        <f>'[1]миграция  июнь '!Q34</f>
        <v>4392</v>
      </c>
      <c r="E15" s="21">
        <f t="shared" si="0"/>
        <v>23.247935634130847</v>
      </c>
      <c r="F15" s="21">
        <f>'[1]миграция  июнь '!R34</f>
        <v>14500</v>
      </c>
      <c r="G15" s="21">
        <f t="shared" si="1"/>
        <v>76.75206436586916</v>
      </c>
      <c r="H15" s="22"/>
    </row>
    <row r="16" spans="1:8" s="23" customFormat="1" ht="22.5" customHeight="1" x14ac:dyDescent="0.3">
      <c r="A16" s="19" t="s">
        <v>18</v>
      </c>
      <c r="B16" s="20">
        <f>'[1]миграция  июнь '!O37</f>
        <v>8950</v>
      </c>
      <c r="C16" s="20">
        <f>'[1]миграция  июнь '!O39</f>
        <v>8945.2078212290508</v>
      </c>
      <c r="D16" s="20">
        <f>'[1]миграция  июнь '!Q37</f>
        <v>942</v>
      </c>
      <c r="E16" s="21">
        <f t="shared" si="0"/>
        <v>10.52513966480447</v>
      </c>
      <c r="F16" s="21">
        <f>'[1]миграция  июнь '!R37</f>
        <v>8008</v>
      </c>
      <c r="G16" s="21">
        <f t="shared" si="1"/>
        <v>89.47486033519553</v>
      </c>
      <c r="H16" s="22"/>
    </row>
    <row r="17" spans="1:8" s="23" customFormat="1" ht="22.5" customHeight="1" x14ac:dyDescent="0.3">
      <c r="A17" s="19" t="s">
        <v>19</v>
      </c>
      <c r="B17" s="20">
        <f>'[1]миграция  июнь '!O40</f>
        <v>12596</v>
      </c>
      <c r="C17" s="20">
        <f>'[1]миграция  июнь '!O42</f>
        <v>8196.8060495395366</v>
      </c>
      <c r="D17" s="20">
        <f>'[1]миграция  июнь '!Q40</f>
        <v>2875</v>
      </c>
      <c r="E17" s="21">
        <f t="shared" si="0"/>
        <v>22.824706255954272</v>
      </c>
      <c r="F17" s="21">
        <f>'[1]миграция  июнь '!R40</f>
        <v>9721</v>
      </c>
      <c r="G17" s="21">
        <f t="shared" si="1"/>
        <v>77.175293744045732</v>
      </c>
      <c r="H17" s="22"/>
    </row>
    <row r="18" spans="1:8" ht="22.5" customHeight="1" x14ac:dyDescent="0.3">
      <c r="A18" s="19" t="s">
        <v>20</v>
      </c>
      <c r="B18" s="20">
        <f>'[1]миграция  июнь '!O43</f>
        <v>6761</v>
      </c>
      <c r="C18" s="24">
        <f>'[1]миграция  июнь '!O45</f>
        <v>8369.1797071439141</v>
      </c>
      <c r="D18" s="20">
        <f>'[1]миграция  июнь '!Q43</f>
        <v>1777</v>
      </c>
      <c r="E18" s="21">
        <f t="shared" si="0"/>
        <v>26.283094216831831</v>
      </c>
      <c r="F18" s="21">
        <f>'[1]миграция  июнь '!R43</f>
        <v>4984</v>
      </c>
      <c r="G18" s="21">
        <f t="shared" si="1"/>
        <v>73.716905783168173</v>
      </c>
      <c r="H18" s="16"/>
    </row>
    <row r="19" spans="1:8" s="23" customFormat="1" ht="22.5" customHeight="1" x14ac:dyDescent="0.3">
      <c r="A19" s="19" t="s">
        <v>21</v>
      </c>
      <c r="B19" s="20">
        <f>'[1]миграция  июнь '!O46</f>
        <v>22138</v>
      </c>
      <c r="C19" s="24">
        <f>'[1]миграция  июнь '!O48</f>
        <v>8607.7603216189364</v>
      </c>
      <c r="D19" s="20">
        <f>'[1]миграция  июнь '!Q46</f>
        <v>5975</v>
      </c>
      <c r="E19" s="21">
        <f t="shared" si="0"/>
        <v>26.989791309061346</v>
      </c>
      <c r="F19" s="21">
        <f>'[1]миграция  июнь '!R46</f>
        <v>16163</v>
      </c>
      <c r="G19" s="21">
        <f t="shared" si="1"/>
        <v>73.010208690938654</v>
      </c>
      <c r="H19" s="22"/>
    </row>
    <row r="20" spans="1:8" ht="22.5" customHeight="1" x14ac:dyDescent="0.3">
      <c r="A20" s="19" t="s">
        <v>22</v>
      </c>
      <c r="B20" s="20">
        <f>'[1]миграция  июнь '!O49</f>
        <v>15563</v>
      </c>
      <c r="C20" s="24">
        <f>'[1]миграция  июнь '!O51</f>
        <v>8611.8310737004431</v>
      </c>
      <c r="D20" s="20">
        <f>'[1]миграция  июнь '!Q49</f>
        <v>2195</v>
      </c>
      <c r="E20" s="21">
        <f t="shared" si="0"/>
        <v>14.103964531260042</v>
      </c>
      <c r="F20" s="21">
        <f>'[1]миграция  июнь '!R49</f>
        <v>13368</v>
      </c>
      <c r="G20" s="21">
        <f t="shared" si="1"/>
        <v>85.896035468739967</v>
      </c>
      <c r="H20" s="16"/>
    </row>
    <row r="21" spans="1:8" s="16" customFormat="1" ht="22.5" customHeight="1" x14ac:dyDescent="0.3">
      <c r="A21" s="17" t="s">
        <v>23</v>
      </c>
      <c r="B21" s="14">
        <f>'[1]миграция  июнь '!O52</f>
        <v>55956</v>
      </c>
      <c r="C21" s="18">
        <f>'[1]миграция  июнь '!O54</f>
        <v>9984.9773572092363</v>
      </c>
      <c r="D21" s="14">
        <f>'[1]миграция  июнь '!Q52</f>
        <v>7539</v>
      </c>
      <c r="E21" s="15">
        <f t="shared" si="0"/>
        <v>13.473085996139824</v>
      </c>
      <c r="F21" s="15">
        <f>'[1]миграция  июнь '!R52</f>
        <v>48417</v>
      </c>
      <c r="G21" s="15">
        <f t="shared" si="1"/>
        <v>86.526914003860185</v>
      </c>
    </row>
    <row r="22" spans="1:8" s="23" customFormat="1" ht="22.5" customHeight="1" x14ac:dyDescent="0.3">
      <c r="A22" s="19" t="s">
        <v>24</v>
      </c>
      <c r="B22" s="20">
        <f>'[1]миграция  июнь '!O55</f>
        <v>18369</v>
      </c>
      <c r="C22" s="24">
        <f>'[1]миграция  июнь '!O57</f>
        <v>10672.241493821111</v>
      </c>
      <c r="D22" s="20">
        <f>'[1]миграция  июнь '!Q55</f>
        <v>2319</v>
      </c>
      <c r="E22" s="21">
        <f t="shared" si="0"/>
        <v>12.624530458925362</v>
      </c>
      <c r="F22" s="21">
        <f>'[1]миграция  июнь '!R55</f>
        <v>16050</v>
      </c>
      <c r="G22" s="21">
        <f t="shared" si="1"/>
        <v>87.375469541074636</v>
      </c>
      <c r="H22" s="22"/>
    </row>
    <row r="23" spans="1:8" s="23" customFormat="1" ht="22.5" customHeight="1" x14ac:dyDescent="0.3">
      <c r="A23" s="19" t="s">
        <v>25</v>
      </c>
      <c r="B23" s="20">
        <f>'[1]миграция  июнь '!O58</f>
        <v>11818</v>
      </c>
      <c r="C23" s="24">
        <f>'[1]миграция  июнь '!O60</f>
        <v>10031.298104586225</v>
      </c>
      <c r="D23" s="20">
        <f>'[1]миграция  июнь '!Q58</f>
        <v>1603</v>
      </c>
      <c r="E23" s="21">
        <f t="shared" si="0"/>
        <v>13.564054831612793</v>
      </c>
      <c r="F23" s="21">
        <f>'[1]миграция  июнь '!R58</f>
        <v>10215</v>
      </c>
      <c r="G23" s="21">
        <f t="shared" si="1"/>
        <v>86.435945168387207</v>
      </c>
      <c r="H23" s="22"/>
    </row>
    <row r="24" spans="1:8" s="23" customFormat="1" ht="22.5" customHeight="1" x14ac:dyDescent="0.3">
      <c r="A24" s="19" t="s">
        <v>26</v>
      </c>
      <c r="B24" s="20">
        <f>'[1]миграция  июнь '!O61</f>
        <v>6139</v>
      </c>
      <c r="C24" s="24">
        <f>'[1]миграция  июнь '!O63</f>
        <v>9677.6448933050979</v>
      </c>
      <c r="D24" s="20">
        <f>'[1]миграция  июнь '!Q61</f>
        <v>1125</v>
      </c>
      <c r="E24" s="21">
        <f t="shared" si="0"/>
        <v>18.325460172666556</v>
      </c>
      <c r="F24" s="21">
        <f>'[1]миграция  июнь '!R61</f>
        <v>5014</v>
      </c>
      <c r="G24" s="21">
        <f t="shared" si="1"/>
        <v>81.674539827333433</v>
      </c>
      <c r="H24" s="22"/>
    </row>
    <row r="25" spans="1:8" ht="22.5" customHeight="1" x14ac:dyDescent="0.3">
      <c r="A25" s="19" t="s">
        <v>27</v>
      </c>
      <c r="B25" s="20">
        <f>'[1]миграция  июнь '!O64</f>
        <v>8442</v>
      </c>
      <c r="C25" s="24">
        <f>'[1]миграция  июнь '!O66</f>
        <v>9499.7340677564553</v>
      </c>
      <c r="D25" s="20">
        <f>'[1]миграция  июнь '!Q64</f>
        <v>1366</v>
      </c>
      <c r="E25" s="21">
        <f t="shared" si="0"/>
        <v>16.180999763089314</v>
      </c>
      <c r="F25" s="21">
        <f>'[1]миграция  июнь '!R64</f>
        <v>7076</v>
      </c>
      <c r="G25" s="21">
        <f t="shared" si="1"/>
        <v>83.819000236910696</v>
      </c>
      <c r="H25" s="16"/>
    </row>
    <row r="26" spans="1:8" s="23" customFormat="1" ht="22.5" customHeight="1" x14ac:dyDescent="0.3">
      <c r="A26" s="19" t="s">
        <v>28</v>
      </c>
      <c r="B26" s="20">
        <f>'[1]миграция  июнь '!O67</f>
        <v>11188</v>
      </c>
      <c r="C26" s="24">
        <f>'[1]миграция  июнь '!O69</f>
        <v>9342.4464604933855</v>
      </c>
      <c r="D26" s="20">
        <f>'[1]миграция  июнь '!Q67</f>
        <v>1126</v>
      </c>
      <c r="E26" s="21">
        <f t="shared" si="0"/>
        <v>10.064354665713264</v>
      </c>
      <c r="F26" s="21">
        <f>'[1]миграция  июнь '!R67</f>
        <v>10062</v>
      </c>
      <c r="G26" s="21">
        <f t="shared" si="1"/>
        <v>89.935645334286747</v>
      </c>
      <c r="H26" s="22"/>
    </row>
    <row r="27" spans="1:8" s="16" customFormat="1" ht="22.5" customHeight="1" x14ac:dyDescent="0.3">
      <c r="A27" s="17" t="s">
        <v>29</v>
      </c>
      <c r="B27" s="14">
        <f>'[1]миграция  июнь '!O70</f>
        <v>72782</v>
      </c>
      <c r="C27" s="18">
        <f>'[1]миграция  июнь '!O72</f>
        <v>8777.9509081915858</v>
      </c>
      <c r="D27" s="14">
        <f>'[1]миграция  июнь '!Q70</f>
        <v>12996</v>
      </c>
      <c r="E27" s="15">
        <f t="shared" si="0"/>
        <v>17.856063312357449</v>
      </c>
      <c r="F27" s="15">
        <f>'[1]миграция  июнь '!R70</f>
        <v>59786</v>
      </c>
      <c r="G27" s="15">
        <f t="shared" si="1"/>
        <v>82.143936687642551</v>
      </c>
    </row>
    <row r="28" spans="1:8" s="28" customFormat="1" ht="22.5" customHeight="1" x14ac:dyDescent="0.3">
      <c r="A28" s="19" t="s">
        <v>30</v>
      </c>
      <c r="B28" s="20">
        <f>'[1]миграция  июнь '!O73</f>
        <v>8784</v>
      </c>
      <c r="C28" s="24">
        <f>'[1]миграция  июнь '!O75</f>
        <v>10082.208788706739</v>
      </c>
      <c r="D28" s="20">
        <f>'[1]миграция  июнь '!Q73</f>
        <v>1236</v>
      </c>
      <c r="E28" s="21">
        <f t="shared" si="0"/>
        <v>14.071038251366119</v>
      </c>
      <c r="F28" s="21">
        <f>'[1]миграция  июнь '!R73</f>
        <v>7548</v>
      </c>
      <c r="G28" s="21">
        <f t="shared" si="1"/>
        <v>85.928961748633881</v>
      </c>
      <c r="H28" s="27"/>
    </row>
    <row r="29" spans="1:8" ht="22.5" customHeight="1" x14ac:dyDescent="0.3">
      <c r="A29" s="19" t="s">
        <v>31</v>
      </c>
      <c r="B29" s="20">
        <f>'[1]миграция  июнь '!O76</f>
        <v>6761</v>
      </c>
      <c r="C29" s="24">
        <f>'[1]миграция  июнь '!O78</f>
        <v>8995</v>
      </c>
      <c r="D29" s="20">
        <f>'[1]миграция  июнь '!Q76</f>
        <v>380</v>
      </c>
      <c r="E29" s="21">
        <f t="shared" si="0"/>
        <v>5.6204703446235769</v>
      </c>
      <c r="F29" s="21">
        <f>'[1]миграция  июнь '!R76</f>
        <v>6381</v>
      </c>
      <c r="G29" s="21">
        <f t="shared" si="1"/>
        <v>94.37952965537643</v>
      </c>
      <c r="H29" s="16"/>
    </row>
    <row r="30" spans="1:8" ht="22.5" customHeight="1" x14ac:dyDescent="0.3">
      <c r="A30" s="19" t="s">
        <v>32</v>
      </c>
      <c r="B30" s="20">
        <f>'[1]миграция  июнь '!O79</f>
        <v>10653</v>
      </c>
      <c r="C30" s="24">
        <f>'[1]миграция  июнь '!O81</f>
        <v>8573.8422040739697</v>
      </c>
      <c r="D30" s="20">
        <f>'[1]миграция  июнь '!Q79</f>
        <v>1827</v>
      </c>
      <c r="E30" s="21">
        <f t="shared" si="0"/>
        <v>17.150098563784848</v>
      </c>
      <c r="F30" s="21">
        <f>'[1]миграция  июнь '!R79</f>
        <v>8826</v>
      </c>
      <c r="G30" s="21">
        <f t="shared" si="1"/>
        <v>82.849901436215148</v>
      </c>
      <c r="H30" s="16"/>
    </row>
    <row r="31" spans="1:8" ht="22.5" customHeight="1" x14ac:dyDescent="0.3">
      <c r="A31" s="19" t="s">
        <v>33</v>
      </c>
      <c r="B31" s="20">
        <f>'[1]миграция  июнь '!O82</f>
        <v>13605</v>
      </c>
      <c r="C31" s="24">
        <f>'[1]миграция  июнь '!O84</f>
        <v>8862.8514516721789</v>
      </c>
      <c r="D31" s="20">
        <f>'[1]миграция  июнь '!Q82</f>
        <v>2136</v>
      </c>
      <c r="E31" s="21">
        <f t="shared" si="0"/>
        <v>15.70011025358324</v>
      </c>
      <c r="F31" s="21">
        <f>'[1]миграция  июнь '!R82</f>
        <v>11469</v>
      </c>
      <c r="G31" s="21">
        <f t="shared" si="1"/>
        <v>84.299889746416753</v>
      </c>
      <c r="H31" s="16"/>
    </row>
    <row r="32" spans="1:8" s="23" customFormat="1" ht="22.5" customHeight="1" x14ac:dyDescent="0.3">
      <c r="A32" s="19" t="s">
        <v>34</v>
      </c>
      <c r="B32" s="24">
        <f>'[1]миграция  июнь '!O85</f>
        <v>13663</v>
      </c>
      <c r="C32" s="24">
        <f>'[1]миграция  июнь '!O87</f>
        <v>8327.5419746761327</v>
      </c>
      <c r="D32" s="20">
        <f>'[1]миграция  июнь '!Q85</f>
        <v>3191</v>
      </c>
      <c r="E32" s="21">
        <f t="shared" si="0"/>
        <v>23.355046475883771</v>
      </c>
      <c r="F32" s="21">
        <f>'[1]миграция  июнь '!R85</f>
        <v>10472</v>
      </c>
      <c r="G32" s="21">
        <f t="shared" si="1"/>
        <v>76.644953524116218</v>
      </c>
      <c r="H32" s="22"/>
    </row>
    <row r="33" spans="1:8" s="23" customFormat="1" ht="22.5" customHeight="1" x14ac:dyDescent="0.3">
      <c r="A33" s="19" t="s">
        <v>35</v>
      </c>
      <c r="B33" s="24">
        <f>'[1]миграция  июнь '!O88</f>
        <v>9862</v>
      </c>
      <c r="C33" s="24">
        <f>'[1]миграция  июнь '!O90</f>
        <v>8776.355607381869</v>
      </c>
      <c r="D33" s="20">
        <f>'[1]миграция  июнь '!Q88</f>
        <v>1820</v>
      </c>
      <c r="E33" s="21">
        <f t="shared" si="0"/>
        <v>18.454674508213344</v>
      </c>
      <c r="F33" s="21">
        <f>'[1]миграция  июнь '!R88</f>
        <v>8042</v>
      </c>
      <c r="G33" s="21">
        <f t="shared" si="1"/>
        <v>81.545325491786656</v>
      </c>
      <c r="H33" s="22"/>
    </row>
    <row r="34" spans="1:8" s="23" customFormat="1" ht="22.5" customHeight="1" x14ac:dyDescent="0.3">
      <c r="A34" s="19" t="s">
        <v>36</v>
      </c>
      <c r="B34" s="24">
        <f>'[1]миграция  июнь '!O91</f>
        <v>9454</v>
      </c>
      <c r="C34" s="24">
        <f>'[1]миграция  июнь '!O93</f>
        <v>8171.3185953035754</v>
      </c>
      <c r="D34" s="20">
        <f>'[1]миграция  июнь '!Q91</f>
        <v>2406</v>
      </c>
      <c r="E34" s="21">
        <f t="shared" si="0"/>
        <v>25.449545166067271</v>
      </c>
      <c r="F34" s="21">
        <f>'[1]миграция  июнь '!R91</f>
        <v>7048</v>
      </c>
      <c r="G34" s="21">
        <f t="shared" si="1"/>
        <v>74.550454833932719</v>
      </c>
      <c r="H34" s="22"/>
    </row>
    <row r="35" spans="1:8" s="16" customFormat="1" ht="22.5" customHeight="1" x14ac:dyDescent="0.3">
      <c r="A35" s="14" t="s">
        <v>37</v>
      </c>
      <c r="B35" s="18">
        <f>'[1]миграция  июнь '!O94</f>
        <v>34842</v>
      </c>
      <c r="C35" s="18">
        <f>'[1]миграция  июнь '!O96</f>
        <v>8421.3960163021638</v>
      </c>
      <c r="D35" s="14">
        <f>'[1]миграция  июнь '!Q94</f>
        <v>4156</v>
      </c>
      <c r="E35" s="15">
        <f t="shared" si="0"/>
        <v>11.928132713391882</v>
      </c>
      <c r="F35" s="15">
        <f>'[1]миграция  июнь '!R94</f>
        <v>30686</v>
      </c>
      <c r="G35" s="15">
        <f t="shared" si="1"/>
        <v>88.071867286608125</v>
      </c>
    </row>
    <row r="36" spans="1:8" ht="22.5" customHeight="1" x14ac:dyDescent="0.3">
      <c r="A36" s="24" t="s">
        <v>38</v>
      </c>
      <c r="B36" s="24">
        <f>'[1]миграция  июнь '!O97</f>
        <v>7718</v>
      </c>
      <c r="C36" s="24">
        <f>'[1]миграция  июнь '!O99</f>
        <v>8379.5229334024352</v>
      </c>
      <c r="D36" s="20">
        <f>'[1]миграция  июнь '!Q97</f>
        <v>954</v>
      </c>
      <c r="E36" s="21">
        <f t="shared" si="0"/>
        <v>12.360715211194611</v>
      </c>
      <c r="F36" s="21">
        <f>'[1]миграция  июнь '!R97</f>
        <v>6764</v>
      </c>
      <c r="G36" s="21">
        <f t="shared" si="1"/>
        <v>87.639284788805398</v>
      </c>
      <c r="H36" s="16"/>
    </row>
    <row r="37" spans="1:8" ht="22.5" customHeight="1" x14ac:dyDescent="0.3">
      <c r="A37" s="24" t="s">
        <v>39</v>
      </c>
      <c r="B37" s="24">
        <f>'[1]миграция  июнь '!O100</f>
        <v>8686</v>
      </c>
      <c r="C37" s="24">
        <f>'[1]миграция  июнь '!O102</f>
        <v>8128.1579553304164</v>
      </c>
      <c r="D37" s="20">
        <f>'[1]миграция  июнь '!Q100</f>
        <v>1184</v>
      </c>
      <c r="E37" s="21">
        <f t="shared" si="0"/>
        <v>13.631130554915957</v>
      </c>
      <c r="F37" s="21">
        <f>'[1]миграция  июнь '!R100</f>
        <v>7502</v>
      </c>
      <c r="G37" s="21">
        <f t="shared" si="1"/>
        <v>86.368869445084044</v>
      </c>
      <c r="H37" s="16"/>
    </row>
    <row r="38" spans="1:8" s="23" customFormat="1" ht="22.5" customHeight="1" x14ac:dyDescent="0.3">
      <c r="A38" s="24" t="s">
        <v>40</v>
      </c>
      <c r="B38" s="24">
        <f>'[1]миграция  июнь '!O103</f>
        <v>4217</v>
      </c>
      <c r="C38" s="24">
        <f>'[1]миграция  июнь '!O105</f>
        <v>8128.3021105050984</v>
      </c>
      <c r="D38" s="20">
        <f>'[1]миграция  июнь '!Q103</f>
        <v>688</v>
      </c>
      <c r="E38" s="21">
        <f t="shared" si="0"/>
        <v>16.314915816931467</v>
      </c>
      <c r="F38" s="21">
        <f>'[1]миграция  июнь '!R103</f>
        <v>3529</v>
      </c>
      <c r="G38" s="21">
        <f t="shared" si="1"/>
        <v>83.68508418306854</v>
      </c>
      <c r="H38" s="22"/>
    </row>
    <row r="39" spans="1:8" s="23" customFormat="1" ht="22.5" customHeight="1" x14ac:dyDescent="0.3">
      <c r="A39" s="24" t="s">
        <v>41</v>
      </c>
      <c r="B39" s="24">
        <f>'[1]миграция  июнь '!O106</f>
        <v>14221</v>
      </c>
      <c r="C39" s="20">
        <f>'[1]миграция  июнь '!O108</f>
        <v>8710.1393713522248</v>
      </c>
      <c r="D39" s="20">
        <f>'[1]миграция  июнь '!Q106</f>
        <v>1330</v>
      </c>
      <c r="E39" s="21">
        <f t="shared" si="0"/>
        <v>9.3523662189719428</v>
      </c>
      <c r="F39" s="21">
        <f>'[1]миграция  июнь '!R106</f>
        <v>12891</v>
      </c>
      <c r="G39" s="21">
        <f t="shared" si="1"/>
        <v>90.647633781028063</v>
      </c>
      <c r="H39" s="22"/>
    </row>
    <row r="40" spans="1:8" s="16" customFormat="1" ht="22.5" customHeight="1" x14ac:dyDescent="0.3">
      <c r="A40" s="17" t="s">
        <v>42</v>
      </c>
      <c r="B40" s="18">
        <f>'[1]миграция  июнь '!O109</f>
        <v>29030</v>
      </c>
      <c r="C40" s="18">
        <f>'[1]миграция  июнь '!O111</f>
        <v>8796.3428177747155</v>
      </c>
      <c r="D40" s="14">
        <f>'[1]миграция  июнь '!Q109</f>
        <v>6310</v>
      </c>
      <c r="E40" s="15">
        <f t="shared" si="0"/>
        <v>21.736135032724768</v>
      </c>
      <c r="F40" s="15">
        <f>'[1]миграция  июнь '!R109</f>
        <v>22720</v>
      </c>
      <c r="G40" s="15">
        <f t="shared" si="1"/>
        <v>78.263864967275225</v>
      </c>
    </row>
    <row r="41" spans="1:8" s="16" customFormat="1" ht="22.5" customHeight="1" x14ac:dyDescent="0.3">
      <c r="A41" s="17" t="s">
        <v>43</v>
      </c>
      <c r="B41" s="18">
        <f>'[1]миграция  июнь '!O112</f>
        <v>156449</v>
      </c>
      <c r="C41" s="14">
        <f>'[1]миграция  июнь '!O114</f>
        <v>8262.6663641186587</v>
      </c>
      <c r="D41" s="14">
        <f>'[1]миграция  июнь '!Q112</f>
        <v>30441</v>
      </c>
      <c r="E41" s="15">
        <f t="shared" si="0"/>
        <v>19.457458980242762</v>
      </c>
      <c r="F41" s="15">
        <f>'[1]миграция  июнь '!R112</f>
        <v>126008</v>
      </c>
      <c r="G41" s="15">
        <f t="shared" si="1"/>
        <v>80.542541019757238</v>
      </c>
    </row>
    <row r="42" spans="1:8" s="23" customFormat="1" ht="22.5" customHeight="1" x14ac:dyDescent="0.3">
      <c r="A42" s="19" t="s">
        <v>44</v>
      </c>
      <c r="B42" s="20">
        <f>'[1]миграция  июнь '!O115</f>
        <v>11948</v>
      </c>
      <c r="C42" s="24">
        <f>'[1]миграция  июнь '!O117</f>
        <v>9396.3208905256106</v>
      </c>
      <c r="D42" s="20">
        <f>'[1]миграция  июнь '!Q115</f>
        <v>2647</v>
      </c>
      <c r="E42" s="21">
        <f t="shared" si="0"/>
        <v>22.154335453632406</v>
      </c>
      <c r="F42" s="21">
        <f>'[1]миграция  июнь '!R115</f>
        <v>9301</v>
      </c>
      <c r="G42" s="21">
        <f t="shared" si="1"/>
        <v>77.845664546367587</v>
      </c>
      <c r="H42" s="22"/>
    </row>
    <row r="43" spans="1:8" s="23" customFormat="1" ht="22.5" customHeight="1" x14ac:dyDescent="0.3">
      <c r="A43" s="19" t="s">
        <v>45</v>
      </c>
      <c r="B43" s="24">
        <f>'[1]миграция  июнь '!O118</f>
        <v>17368</v>
      </c>
      <c r="C43" s="24">
        <f>'[1]миграция  июнь '!O120</f>
        <v>8036.2250690925839</v>
      </c>
      <c r="D43" s="20">
        <f>'[1]миграция  июнь '!Q118</f>
        <v>3274</v>
      </c>
      <c r="E43" s="21">
        <f t="shared" si="0"/>
        <v>18.85076001842469</v>
      </c>
      <c r="F43" s="21">
        <f>'[1]миграция  июнь '!R118</f>
        <v>14094</v>
      </c>
      <c r="G43" s="21">
        <f t="shared" si="1"/>
        <v>81.14923998157532</v>
      </c>
      <c r="H43" s="22"/>
    </row>
    <row r="44" spans="1:8" ht="22.5" customHeight="1" x14ac:dyDescent="0.3">
      <c r="A44" s="19" t="s">
        <v>46</v>
      </c>
      <c r="B44" s="24">
        <f>'[1]миграция  июнь '!O121</f>
        <v>12179</v>
      </c>
      <c r="C44" s="24">
        <f>'[1]миграция  июнь '!O123</f>
        <v>9148.0357993267098</v>
      </c>
      <c r="D44" s="20">
        <f>'[1]миграция  июнь '!Q121</f>
        <v>2696</v>
      </c>
      <c r="E44" s="21">
        <f t="shared" si="0"/>
        <v>22.136464405944658</v>
      </c>
      <c r="F44" s="21">
        <f>'[1]миграция  июнь '!R121</f>
        <v>9483</v>
      </c>
      <c r="G44" s="21">
        <f t="shared" si="1"/>
        <v>77.86353559405535</v>
      </c>
      <c r="H44" s="16"/>
    </row>
    <row r="45" spans="1:8" s="23" customFormat="1" ht="22.5" customHeight="1" x14ac:dyDescent="0.3">
      <c r="A45" s="19" t="s">
        <v>47</v>
      </c>
      <c r="B45" s="24">
        <f>'[1]миграция  июнь '!O124</f>
        <v>48039</v>
      </c>
      <c r="C45" s="24">
        <f>'[1]миграция  июнь '!O126</f>
        <v>7704.2247548866544</v>
      </c>
      <c r="D45" s="20">
        <f>'[1]миграция  июнь '!Q124</f>
        <v>9876</v>
      </c>
      <c r="E45" s="21">
        <f t="shared" si="0"/>
        <v>20.558296384187848</v>
      </c>
      <c r="F45" s="21">
        <f>'[1]миграция  июнь '!R124</f>
        <v>38163</v>
      </c>
      <c r="G45" s="21">
        <f t="shared" si="1"/>
        <v>79.441703615812159</v>
      </c>
      <c r="H45" s="22"/>
    </row>
    <row r="46" spans="1:8" s="26" customFormat="1" ht="22.5" customHeight="1" x14ac:dyDescent="0.3">
      <c r="A46" s="19" t="s">
        <v>48</v>
      </c>
      <c r="B46" s="24">
        <f>'[1]миграция  июнь '!O127</f>
        <v>32002</v>
      </c>
      <c r="C46" s="24">
        <f>'[1]миграция  июнь '!O129</f>
        <v>8417.082744828449</v>
      </c>
      <c r="D46" s="20">
        <f>'[1]миграция  июнь '!Q127</f>
        <v>4344</v>
      </c>
      <c r="E46" s="21">
        <f t="shared" si="0"/>
        <v>13.57415161552403</v>
      </c>
      <c r="F46" s="21">
        <f>'[1]миграция  июнь '!R127</f>
        <v>27658</v>
      </c>
      <c r="G46" s="21">
        <f t="shared" si="1"/>
        <v>86.42584838447597</v>
      </c>
      <c r="H46" s="25"/>
    </row>
    <row r="47" spans="1:8" ht="22.5" customHeight="1" x14ac:dyDescent="0.3">
      <c r="A47" s="19" t="s">
        <v>49</v>
      </c>
      <c r="B47" s="24">
        <f>'[1]миграция  июнь '!O130</f>
        <v>29588</v>
      </c>
      <c r="C47" s="24">
        <f>'[1]миграция  июнь '!O132</f>
        <v>8048.6798364201704</v>
      </c>
      <c r="D47" s="20">
        <f>'[1]миграция  июнь '!Q130</f>
        <v>7008</v>
      </c>
      <c r="E47" s="21">
        <f t="shared" si="0"/>
        <v>23.685277815330537</v>
      </c>
      <c r="F47" s="21">
        <f>'[1]миграция  июнь '!R130</f>
        <v>22580</v>
      </c>
      <c r="G47" s="21">
        <f t="shared" si="1"/>
        <v>76.314722184669463</v>
      </c>
      <c r="H47" s="16"/>
    </row>
    <row r="48" spans="1:8" s="23" customFormat="1" ht="22.5" customHeight="1" x14ac:dyDescent="0.3">
      <c r="A48" s="19" t="s">
        <v>50</v>
      </c>
      <c r="B48" s="24">
        <f>'[1]миграция  июнь '!O133</f>
        <v>5325</v>
      </c>
      <c r="C48" s="24">
        <f>'[1]миграция  июнь '!O135</f>
        <v>9731.5472300469482</v>
      </c>
      <c r="D48" s="20">
        <f>'[1]миграция  июнь '!Q133</f>
        <v>596</v>
      </c>
      <c r="E48" s="21">
        <f t="shared" si="0"/>
        <v>11.192488262910798</v>
      </c>
      <c r="F48" s="21">
        <f>'[1]миграция  июнь '!R133</f>
        <v>4729</v>
      </c>
      <c r="G48" s="21">
        <f t="shared" si="1"/>
        <v>88.8075117370892</v>
      </c>
      <c r="H48" s="22"/>
    </row>
    <row r="49" spans="1:8" s="16" customFormat="1" ht="22.5" customHeight="1" x14ac:dyDescent="0.3">
      <c r="A49" s="17" t="s">
        <v>51</v>
      </c>
      <c r="B49" s="18">
        <f>'[1]миграция  июнь '!O136</f>
        <v>68798</v>
      </c>
      <c r="C49" s="18">
        <f>'[1]миграция  июнь '!O138</f>
        <v>8861.1092037559229</v>
      </c>
      <c r="D49" s="14">
        <f>'[1]миграция  июнь '!Q136</f>
        <v>17387</v>
      </c>
      <c r="E49" s="15">
        <f t="shared" si="0"/>
        <v>25.272536992354429</v>
      </c>
      <c r="F49" s="15">
        <f>'[1]миграция  июнь '!R136</f>
        <v>51411</v>
      </c>
      <c r="G49" s="15">
        <f t="shared" si="1"/>
        <v>74.727463007645568</v>
      </c>
    </row>
    <row r="50" spans="1:8" s="23" customFormat="1" ht="22.5" customHeight="1" x14ac:dyDescent="0.3">
      <c r="A50" s="19" t="s">
        <v>52</v>
      </c>
      <c r="B50" s="24">
        <f>'[1]миграция  июнь '!O139</f>
        <v>7238</v>
      </c>
      <c r="C50" s="24">
        <f>'[1]миграция  июнь '!O141</f>
        <v>8417.4071566731145</v>
      </c>
      <c r="D50" s="20">
        <f>'[1]миграция  июнь '!Q139</f>
        <v>1345</v>
      </c>
      <c r="E50" s="21">
        <f t="shared" si="0"/>
        <v>18.582481348438794</v>
      </c>
      <c r="F50" s="21">
        <f>'[1]миграция  июнь '!R139</f>
        <v>5893</v>
      </c>
      <c r="G50" s="21">
        <f t="shared" si="1"/>
        <v>81.41751865156121</v>
      </c>
      <c r="H50" s="22"/>
    </row>
    <row r="51" spans="1:8" s="26" customFormat="1" ht="22.5" customHeight="1" x14ac:dyDescent="0.3">
      <c r="A51" s="19" t="s">
        <v>53</v>
      </c>
      <c r="B51" s="24">
        <f>'[1]миграция  июнь '!O142</f>
        <v>2679</v>
      </c>
      <c r="C51" s="24">
        <f>'[1]миграция  июнь '!O144</f>
        <v>9061.4173198954832</v>
      </c>
      <c r="D51" s="20">
        <f>'[1]миграция  июнь '!Q142</f>
        <v>731</v>
      </c>
      <c r="E51" s="21">
        <f t="shared" si="0"/>
        <v>27.286300858529302</v>
      </c>
      <c r="F51" s="21">
        <f>'[1]миграция  июнь '!R142</f>
        <v>1948</v>
      </c>
      <c r="G51" s="21">
        <f t="shared" si="1"/>
        <v>72.713699141470698</v>
      </c>
      <c r="H51" s="16"/>
    </row>
    <row r="52" spans="1:8" s="26" customFormat="1" ht="22.5" customHeight="1" x14ac:dyDescent="0.3">
      <c r="A52" s="19" t="s">
        <v>54</v>
      </c>
      <c r="B52" s="24">
        <f>'[1]миграция  июнь '!O145</f>
        <v>14618</v>
      </c>
      <c r="C52" s="24">
        <f>'[1]миграция  июнь '!O147</f>
        <v>9669.4275550690927</v>
      </c>
      <c r="D52" s="20">
        <f>'[1]миграция  июнь '!Q145</f>
        <v>2730</v>
      </c>
      <c r="E52" s="21">
        <f t="shared" si="0"/>
        <v>18.675605417977835</v>
      </c>
      <c r="F52" s="21">
        <f>'[1]миграция  июнь '!R145</f>
        <v>11888</v>
      </c>
      <c r="G52" s="21">
        <f t="shared" si="1"/>
        <v>81.324394582022165</v>
      </c>
      <c r="H52" s="25"/>
    </row>
    <row r="53" spans="1:8" ht="22.5" customHeight="1" x14ac:dyDescent="0.3">
      <c r="A53" s="19" t="s">
        <v>55</v>
      </c>
      <c r="B53" s="24">
        <f>'[1]миграция  июнь '!O148</f>
        <v>25674</v>
      </c>
      <c r="C53" s="24">
        <f>'[1]миграция  июнь '!O150</f>
        <v>8616.1508140531278</v>
      </c>
      <c r="D53" s="20">
        <f>'[1]миграция  июнь '!Q148</f>
        <v>6313</v>
      </c>
      <c r="E53" s="21">
        <f t="shared" si="0"/>
        <v>24.589078445119576</v>
      </c>
      <c r="F53" s="21">
        <f>'[1]миграция  июнь '!R148</f>
        <v>19361</v>
      </c>
      <c r="G53" s="21">
        <f t="shared" si="1"/>
        <v>75.410921554880431</v>
      </c>
      <c r="H53" s="16"/>
    </row>
    <row r="54" spans="1:8" s="23" customFormat="1" ht="22.5" customHeight="1" x14ac:dyDescent="0.3">
      <c r="A54" s="19" t="s">
        <v>56</v>
      </c>
      <c r="B54" s="24">
        <f>'[1]миграция  июнь '!O151</f>
        <v>18589</v>
      </c>
      <c r="C54" s="24">
        <f>'[1]миграция  июнь '!O153</f>
        <v>8707.6826617892293</v>
      </c>
      <c r="D54" s="20">
        <f>'[1]миграция  июнь '!Q151</f>
        <v>6268</v>
      </c>
      <c r="E54" s="21">
        <f t="shared" si="0"/>
        <v>33.718865996019147</v>
      </c>
      <c r="F54" s="21">
        <f>'[1]миграция  июнь '!R151</f>
        <v>12321</v>
      </c>
      <c r="G54" s="21">
        <f t="shared" si="1"/>
        <v>66.281134003980853</v>
      </c>
      <c r="H54" s="22"/>
    </row>
    <row r="55" spans="1:8" s="16" customFormat="1" ht="22.5" customHeight="1" x14ac:dyDescent="0.3">
      <c r="A55" s="14" t="s">
        <v>57</v>
      </c>
      <c r="B55" s="18">
        <f>'[1]миграция  июнь '!O154</f>
        <v>145739</v>
      </c>
      <c r="C55" s="18">
        <f>'[1]миграция  июнь '!O156</f>
        <v>8330.7459225053008</v>
      </c>
      <c r="D55" s="14">
        <f>'[1]миграция  июнь '!Q154</f>
        <v>22674</v>
      </c>
      <c r="E55" s="15">
        <f t="shared" si="0"/>
        <v>15.557949485038321</v>
      </c>
      <c r="F55" s="15">
        <f>'[1]миграция  июнь '!R154</f>
        <v>123065</v>
      </c>
      <c r="G55" s="15">
        <f t="shared" si="1"/>
        <v>84.442050514961679</v>
      </c>
    </row>
    <row r="56" spans="1:8" s="23" customFormat="1" ht="22.5" customHeight="1" x14ac:dyDescent="0.3">
      <c r="A56" s="24" t="s">
        <v>58</v>
      </c>
      <c r="B56" s="24">
        <f>'[1]миграция  июнь '!O157</f>
        <v>9769</v>
      </c>
      <c r="C56" s="24">
        <f>'[1]миграция  июнь '!O159</f>
        <v>8749.1761695158148</v>
      </c>
      <c r="D56" s="20">
        <f>'[1]миграция  июнь '!Q157</f>
        <v>1094</v>
      </c>
      <c r="E56" s="21">
        <f t="shared" si="0"/>
        <v>11.198689732828335</v>
      </c>
      <c r="F56" s="21">
        <f>'[1]миграция  июнь '!R157</f>
        <v>8675</v>
      </c>
      <c r="G56" s="21">
        <f t="shared" si="1"/>
        <v>88.801310267171658</v>
      </c>
      <c r="H56" s="22"/>
    </row>
    <row r="57" spans="1:8" s="23" customFormat="1" ht="22.5" customHeight="1" x14ac:dyDescent="0.3">
      <c r="A57" s="24" t="s">
        <v>59</v>
      </c>
      <c r="B57" s="24">
        <f>'[1]миграция  июнь '!O160</f>
        <v>4872</v>
      </c>
      <c r="C57" s="24">
        <f>'[1]миграция  июнь '!O162</f>
        <v>8936.7518472906395</v>
      </c>
      <c r="D57" s="20">
        <f>'[1]миграция  июнь '!Q160</f>
        <v>618</v>
      </c>
      <c r="E57" s="21">
        <f t="shared" si="0"/>
        <v>12.684729064039409</v>
      </c>
      <c r="F57" s="21">
        <f>'[1]миграция  июнь '!R160</f>
        <v>4254</v>
      </c>
      <c r="G57" s="21">
        <f t="shared" si="1"/>
        <v>87.315270935960584</v>
      </c>
      <c r="H57" s="22"/>
    </row>
    <row r="58" spans="1:8" s="23" customFormat="1" ht="22.5" customHeight="1" x14ac:dyDescent="0.3">
      <c r="A58" s="29" t="s">
        <v>60</v>
      </c>
      <c r="B58" s="24">
        <f>'[1]миграция  июнь '!O163</f>
        <v>3342</v>
      </c>
      <c r="C58" s="24">
        <f>'[1]миграция  июнь '!O165</f>
        <v>10928.526032315978</v>
      </c>
      <c r="D58" s="20">
        <f>'[1]миграция  июнь '!Q163</f>
        <v>163</v>
      </c>
      <c r="E58" s="21">
        <f t="shared" si="0"/>
        <v>4.8773189706762423</v>
      </c>
      <c r="F58" s="21">
        <f>'[1]миграция  июнь '!R163</f>
        <v>3179</v>
      </c>
      <c r="G58" s="21">
        <f t="shared" si="1"/>
        <v>95.122681029323758</v>
      </c>
      <c r="H58" s="22"/>
    </row>
    <row r="59" spans="1:8" s="23" customFormat="1" ht="22.5" customHeight="1" x14ac:dyDescent="0.3">
      <c r="A59" s="29" t="s">
        <v>61</v>
      </c>
      <c r="B59" s="24">
        <f>'[1]миграция  июнь '!O166</f>
        <v>3435</v>
      </c>
      <c r="C59" s="24">
        <f>'[1]миграция  июнь '!O168</f>
        <v>9718.0049490538568</v>
      </c>
      <c r="D59" s="20">
        <f>'[1]миграция  июнь '!Q166</f>
        <v>540</v>
      </c>
      <c r="E59" s="21">
        <f t="shared" si="0"/>
        <v>15.72052401746725</v>
      </c>
      <c r="F59" s="21">
        <f>'[1]миграция  июнь '!R166</f>
        <v>2895</v>
      </c>
      <c r="G59" s="21">
        <f t="shared" si="1"/>
        <v>84.279475982532745</v>
      </c>
      <c r="H59" s="22"/>
    </row>
    <row r="60" spans="1:8" s="23" customFormat="1" ht="22.5" customHeight="1" x14ac:dyDescent="0.3">
      <c r="A60" s="24" t="s">
        <v>62</v>
      </c>
      <c r="B60" s="20">
        <f>'[1]миграция  июнь '!O169</f>
        <v>13820</v>
      </c>
      <c r="C60" s="20">
        <f>'[1]миграция  июнь '!O171</f>
        <v>8053.0188133140373</v>
      </c>
      <c r="D60" s="20">
        <f>'[1]миграция  июнь '!Q169</f>
        <v>1689</v>
      </c>
      <c r="E60" s="21">
        <f t="shared" si="0"/>
        <v>12.221418234442837</v>
      </c>
      <c r="F60" s="21">
        <f>'[1]миграция  июнь '!R169</f>
        <v>12131</v>
      </c>
      <c r="G60" s="21">
        <f t="shared" si="1"/>
        <v>87.778581765557163</v>
      </c>
      <c r="H60" s="22"/>
    </row>
    <row r="61" spans="1:8" s="23" customFormat="1" ht="22.5" customHeight="1" x14ac:dyDescent="0.3">
      <c r="A61" s="24" t="s">
        <v>63</v>
      </c>
      <c r="B61" s="20">
        <f>'[1]миграция  июнь '!O172</f>
        <v>17277</v>
      </c>
      <c r="C61" s="20">
        <f>'[1]миграция  июнь '!O174</f>
        <v>8180.7591016958959</v>
      </c>
      <c r="D61" s="20">
        <f>'[1]миграция  июнь '!Q172</f>
        <v>3422</v>
      </c>
      <c r="E61" s="21">
        <f t="shared" si="0"/>
        <v>19.80667940035886</v>
      </c>
      <c r="F61" s="21">
        <f>'[1]миграция  июнь '!R172</f>
        <v>13855</v>
      </c>
      <c r="G61" s="21">
        <f t="shared" si="1"/>
        <v>80.19332059964114</v>
      </c>
      <c r="H61" s="22"/>
    </row>
    <row r="62" spans="1:8" ht="22.5" customHeight="1" x14ac:dyDescent="0.3">
      <c r="A62" s="24" t="s">
        <v>64</v>
      </c>
      <c r="B62" s="20">
        <f>'[1]миграция  июнь '!O175</f>
        <v>19138</v>
      </c>
      <c r="C62" s="20">
        <f>'[1]миграция  июнь '!O177</f>
        <v>7890.1955794753894</v>
      </c>
      <c r="D62" s="20">
        <f>'[1]миграция  июнь '!Q175</f>
        <v>3759</v>
      </c>
      <c r="E62" s="21">
        <f t="shared" si="0"/>
        <v>19.64155084125823</v>
      </c>
      <c r="F62" s="21">
        <f>'[1]миграция  июнь '!R175</f>
        <v>15379</v>
      </c>
      <c r="G62" s="21">
        <f t="shared" si="1"/>
        <v>80.358449158741777</v>
      </c>
      <c r="H62" s="16"/>
    </row>
    <row r="63" spans="1:8" s="23" customFormat="1" ht="22.5" customHeight="1" x14ac:dyDescent="0.3">
      <c r="A63" s="24" t="s">
        <v>65</v>
      </c>
      <c r="B63" s="20">
        <f>'[1]миграция  июнь '!O178</f>
        <v>17665</v>
      </c>
      <c r="C63" s="20">
        <f>'[1]миграция  июнь '!O180</f>
        <v>8141.2687800735921</v>
      </c>
      <c r="D63" s="20">
        <f>'[1]миграция  июнь '!Q178</f>
        <v>2438</v>
      </c>
      <c r="E63" s="21">
        <f t="shared" si="0"/>
        <v>13.801302009623551</v>
      </c>
      <c r="F63" s="21">
        <f>'[1]миграция  июнь '!R178</f>
        <v>15227</v>
      </c>
      <c r="G63" s="21">
        <f t="shared" si="1"/>
        <v>86.198697990376445</v>
      </c>
      <c r="H63" s="22"/>
    </row>
    <row r="64" spans="1:8" s="23" customFormat="1" ht="22.5" customHeight="1" x14ac:dyDescent="0.3">
      <c r="A64" s="24" t="s">
        <v>66</v>
      </c>
      <c r="B64" s="20">
        <f>'[1]миграция  июнь '!O181</f>
        <v>3781</v>
      </c>
      <c r="C64" s="20">
        <f>'[1]миграция  июнь '!O183</f>
        <v>9473.3797937053696</v>
      </c>
      <c r="D64" s="20">
        <f>'[1]миграция  июнь '!Q181</f>
        <v>512</v>
      </c>
      <c r="E64" s="21">
        <f t="shared" si="0"/>
        <v>13.541391166358107</v>
      </c>
      <c r="F64" s="21">
        <f>'[1]миграция  июнь '!R181</f>
        <v>3269</v>
      </c>
      <c r="G64" s="21">
        <f t="shared" si="1"/>
        <v>86.45860883364189</v>
      </c>
      <c r="H64" s="22"/>
    </row>
    <row r="65" spans="1:8" s="23" customFormat="1" ht="22.5" customHeight="1" x14ac:dyDescent="0.3">
      <c r="A65" s="24" t="s">
        <v>67</v>
      </c>
      <c r="B65" s="20">
        <f>'[1]миграция  июнь '!O184</f>
        <v>13389</v>
      </c>
      <c r="C65" s="20">
        <f>'[1]миграция  июнь '!O186</f>
        <v>8402.0277093136156</v>
      </c>
      <c r="D65" s="20">
        <f>'[1]миграция  июнь '!Q184</f>
        <v>2464</v>
      </c>
      <c r="E65" s="21">
        <f t="shared" si="0"/>
        <v>18.403166778698932</v>
      </c>
      <c r="F65" s="21">
        <f>'[1]миграция  июнь '!R184</f>
        <v>10925</v>
      </c>
      <c r="G65" s="21">
        <f t="shared" si="1"/>
        <v>81.596833221301068</v>
      </c>
      <c r="H65" s="22"/>
    </row>
    <row r="66" spans="1:8" s="23" customFormat="1" ht="22.5" customHeight="1" x14ac:dyDescent="0.3">
      <c r="A66" s="24" t="s">
        <v>68</v>
      </c>
      <c r="B66" s="20">
        <f>'[1]миграция  июнь '!O187</f>
        <v>35545</v>
      </c>
      <c r="C66" s="20">
        <f>'[1]миграция  июнь '!O189</f>
        <v>8007.8865381910255</v>
      </c>
      <c r="D66" s="20">
        <f>'[1]миграция  июнь '!Q187</f>
        <v>5209</v>
      </c>
      <c r="E66" s="21">
        <f t="shared" si="0"/>
        <v>14.654663103108737</v>
      </c>
      <c r="F66" s="21">
        <f>'[1]миграция  июнь '!R187</f>
        <v>30336</v>
      </c>
      <c r="G66" s="21">
        <f t="shared" si="1"/>
        <v>85.345336896891268</v>
      </c>
      <c r="H66" s="22"/>
    </row>
    <row r="67" spans="1:8" s="23" customFormat="1" ht="22.5" customHeight="1" x14ac:dyDescent="0.3">
      <c r="A67" s="24" t="s">
        <v>69</v>
      </c>
      <c r="B67" s="20">
        <f>'[1]миграция  июнь '!O190</f>
        <v>3706</v>
      </c>
      <c r="C67" s="20">
        <f>'[1]миграция  июнь '!O192</f>
        <v>9389.0572045331901</v>
      </c>
      <c r="D67" s="20">
        <f>'[1]миграция  июнь '!Q190</f>
        <v>766</v>
      </c>
      <c r="E67" s="21">
        <f t="shared" si="0"/>
        <v>20.669185105234757</v>
      </c>
      <c r="F67" s="21">
        <f>'[1]миграция  июнь '!R190</f>
        <v>2940</v>
      </c>
      <c r="G67" s="21">
        <f t="shared" si="1"/>
        <v>79.33081489476524</v>
      </c>
      <c r="H67" s="22"/>
    </row>
    <row r="69" spans="1:8" ht="19.5" x14ac:dyDescent="0.3">
      <c r="A69" s="30"/>
      <c r="B69" s="30"/>
      <c r="C69" s="30"/>
      <c r="D69" s="31"/>
      <c r="E69" s="32"/>
      <c r="F69" s="32"/>
      <c r="G69" s="32"/>
    </row>
    <row r="70" spans="1:8" ht="23.25" x14ac:dyDescent="0.35">
      <c r="A70" s="33"/>
      <c r="B70" s="33"/>
      <c r="C70" s="33"/>
      <c r="D70" s="34"/>
      <c r="E70" s="35"/>
      <c r="F70" s="35"/>
      <c r="G70" s="35"/>
    </row>
  </sheetData>
  <autoFilter ref="A5:G67" xr:uid="{00000000-0009-0000-0000-000013000000}">
    <sortState xmlns:xlrd2="http://schemas.microsoft.com/office/spreadsheetml/2017/richdata2" ref="A8:G67">
      <sortCondition sortBy="cellColor" ref="A6:A67" dxfId="1"/>
    </sortState>
  </autoFilter>
  <mergeCells count="11">
    <mergeCell ref="A69:C69"/>
    <mergeCell ref="E69:G69"/>
    <mergeCell ref="A70:C70"/>
    <mergeCell ref="E70:G70"/>
    <mergeCell ref="A1:G2"/>
    <mergeCell ref="A3:A5"/>
    <mergeCell ref="B3:B5"/>
    <mergeCell ref="C3:C5"/>
    <mergeCell ref="D3:G3"/>
    <mergeCell ref="D4:E4"/>
    <mergeCell ref="F4:G4"/>
  </mergeCells>
  <printOptions horizontalCentered="1"/>
  <pageMargins left="0.19685039370078741" right="0.19685039370078741" top="3.937007874015748E-2" bottom="0" header="0.11811023622047245" footer="0.11811023622047245"/>
  <pageSetup paperSize="9" scale="4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почта-банк июнь  (2)</vt:lpstr>
      <vt:lpstr>'почта-банк июнь 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2024-07-10T05:00:16Z</dcterms:created>
  <dcterms:modified xsi:type="dcterms:W3CDTF">2024-07-10T05:01:38Z</dcterms:modified>
</cp:coreProperties>
</file>